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230" windowHeight="6225" firstSheet="1" activeTab="3"/>
  </bookViews>
  <sheets>
    <sheet name="2011 Budget" sheetId="2" r:id="rId1"/>
    <sheet name="2012 Budget" sheetId="3" r:id="rId2"/>
    <sheet name="2013 Budget" sheetId="1" r:id="rId3"/>
    <sheet name="2014 Budget" sheetId="4" r:id="rId4"/>
  </sheets>
  <definedNames>
    <definedName name="_xlnm.Print_Area" localSheetId="2">'2013 Budget'!$A$1:$U$44</definedName>
    <definedName name="_xlnm.Print_Area" localSheetId="3">'2014 Budget'!$A$1:$U$44</definedName>
  </definedNames>
  <calcPr calcId="145621"/>
</workbook>
</file>

<file path=xl/calcChain.xml><?xml version="1.0" encoding="utf-8"?>
<calcChain xmlns="http://schemas.openxmlformats.org/spreadsheetml/2006/main">
  <c r="M44" i="4" l="1"/>
  <c r="U42" i="4"/>
  <c r="O42" i="4"/>
  <c r="M42" i="4"/>
  <c r="K42" i="4"/>
  <c r="K44" i="4" s="1"/>
  <c r="F42" i="4"/>
  <c r="F44" i="4" s="1"/>
  <c r="F17" i="4"/>
  <c r="U13" i="4"/>
  <c r="M13" i="4"/>
  <c r="M17" i="4" s="1"/>
  <c r="K13" i="4"/>
  <c r="K17" i="4" s="1"/>
  <c r="F13" i="4"/>
  <c r="O44" i="4" l="1"/>
  <c r="U42" i="1"/>
  <c r="U41" i="3" l="1"/>
  <c r="O41" i="3"/>
  <c r="M41" i="3"/>
  <c r="M43" i="3" s="1"/>
  <c r="K41" i="3"/>
  <c r="K43" i="3" s="1"/>
  <c r="F41" i="3"/>
  <c r="F43" i="3" s="1"/>
  <c r="U15" i="3"/>
  <c r="U13" i="3"/>
  <c r="U17" i="3" s="1"/>
  <c r="U43" i="3" s="1"/>
  <c r="O13" i="3"/>
  <c r="O17" i="3" s="1"/>
  <c r="O43" i="3" s="1"/>
  <c r="M13" i="3"/>
  <c r="M17" i="3" s="1"/>
  <c r="K13" i="3"/>
  <c r="K17" i="3" s="1"/>
  <c r="F13" i="3"/>
  <c r="F17" i="3" s="1"/>
  <c r="U36" i="2" l="1"/>
  <c r="O36" i="2"/>
  <c r="M36" i="2"/>
  <c r="M38" i="2" s="1"/>
  <c r="K36" i="2"/>
  <c r="K38" i="2" s="1"/>
  <c r="F36" i="2"/>
  <c r="F38" i="2" s="1"/>
  <c r="U12" i="2"/>
  <c r="U16" i="2" s="1"/>
  <c r="U38" i="2" s="1"/>
  <c r="O12" i="2"/>
  <c r="O16" i="2" s="1"/>
  <c r="O38" i="2" s="1"/>
  <c r="M12" i="2"/>
  <c r="M16" i="2" s="1"/>
  <c r="K12" i="2"/>
  <c r="K16" i="2" s="1"/>
  <c r="F12" i="2"/>
  <c r="F16" i="2" s="1"/>
  <c r="U13" i="1" l="1"/>
  <c r="O13" i="1" l="1"/>
  <c r="U15" i="1"/>
  <c r="U17" i="1" l="1"/>
  <c r="O42" i="1"/>
  <c r="M42" i="1"/>
  <c r="M44" i="1" s="1"/>
  <c r="O17" i="1"/>
  <c r="M13" i="1"/>
  <c r="M17" i="1" s="1"/>
  <c r="K13" i="1"/>
  <c r="K17" i="1" s="1"/>
  <c r="K42" i="1"/>
  <c r="K44" i="1" s="1"/>
  <c r="F42" i="1"/>
  <c r="F44" i="1" s="1"/>
  <c r="F13" i="1"/>
  <c r="F17" i="1" s="1"/>
  <c r="O44" i="1" l="1"/>
  <c r="U44" i="1"/>
</calcChain>
</file>

<file path=xl/comments1.xml><?xml version="1.0" encoding="utf-8"?>
<comments xmlns="http://schemas.openxmlformats.org/spreadsheetml/2006/main">
  <authors>
    <author>Ron</author>
  </authors>
  <commentList>
    <comment ref="U31" authorId="0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$1200 carried forward to 2013 budget to cover $1411.82 of 2012 expences paid in 1QTR 2013
</t>
        </r>
      </text>
    </comment>
  </commentList>
</comments>
</file>

<file path=xl/sharedStrings.xml><?xml version="1.0" encoding="utf-8"?>
<sst xmlns="http://schemas.openxmlformats.org/spreadsheetml/2006/main" count="277" uniqueCount="95">
  <si>
    <t>Income</t>
  </si>
  <si>
    <t>Total Income</t>
  </si>
  <si>
    <t>Utilities</t>
  </si>
  <si>
    <t>1500 per month x 12 = $18,000 plus irrigation of $2,000</t>
  </si>
  <si>
    <t>Liability &amp; Directors Ins = $3,400.00</t>
  </si>
  <si>
    <t>Tax Filings (to include taxes not filed w/ SideByte)</t>
  </si>
  <si>
    <t>Non Scheduled</t>
  </si>
  <si>
    <t>$500 per month x 12 = $6,000</t>
  </si>
  <si>
    <t>$40 per month x 12 = $480</t>
  </si>
  <si>
    <t>Est. to file 3 lien @ $300 ea. = 900</t>
  </si>
  <si>
    <t>Est. 30 lots @ $200 each</t>
  </si>
  <si>
    <t>Based on 215 homes @ $200 each</t>
  </si>
  <si>
    <t>Install Holiday Lights</t>
  </si>
  <si>
    <t>Est. 25 sales @ $30 each</t>
  </si>
  <si>
    <t>Total Expenses</t>
  </si>
  <si>
    <t>Bank Charges</t>
  </si>
  <si>
    <t>Taxes</t>
  </si>
  <si>
    <t xml:space="preserve">(Estimated balance of accounts </t>
  </si>
  <si>
    <t xml:space="preserve"> @ year-end w/be $30,000+/-</t>
  </si>
  <si>
    <t>Expenses</t>
  </si>
  <si>
    <t>pictures of violations</t>
  </si>
  <si>
    <t>Actual includes estimate Oct Pmt</t>
  </si>
  <si>
    <t>Taxes not paid by previous Mgt.</t>
  </si>
  <si>
    <t>letters &amp; annual mailout</t>
  </si>
  <si>
    <t>Actual includes Oct Pmt for Maintenance</t>
  </si>
  <si>
    <t xml:space="preserve">Froehling only has 23 lots left </t>
  </si>
  <si>
    <t>on a prorated basis</t>
  </si>
  <si>
    <t>Currently 256 members @ $200 each</t>
  </si>
  <si>
    <t>Annual Renewal</t>
  </si>
  <si>
    <t>Gen Liab / Dir &amp; Off Liab</t>
  </si>
  <si>
    <t>Accounting Fees</t>
  </si>
  <si>
    <t>Restriction Violation Enforcement</t>
  </si>
  <si>
    <t>Estimated</t>
  </si>
  <si>
    <t xml:space="preserve"> 2012 Budget</t>
  </si>
  <si>
    <t>Attorney, Legal &amp; Professional Fees</t>
  </si>
  <si>
    <r>
      <rPr>
        <b/>
        <sz val="16"/>
        <rFont val="Arial"/>
        <family val="2"/>
      </rPr>
      <t>Hampton Village Estates Subdivision Homeowners Association, Inc.</t>
    </r>
    <r>
      <rPr>
        <b/>
        <sz val="12"/>
        <rFont val="Arial"/>
        <family val="2"/>
      </rPr>
      <t xml:space="preserve">
P.O. Box 78172, Baton Rouge, LA 70837</t>
    </r>
  </si>
  <si>
    <t>Website</t>
  </si>
  <si>
    <t>(Set-up) 1-time fee</t>
  </si>
  <si>
    <t>(Hosting) annually</t>
  </si>
  <si>
    <t>Actual Y-T-D</t>
  </si>
  <si>
    <t xml:space="preserve">Pre-Construction/Plan Review  Deposits </t>
  </si>
  <si>
    <t>Private Grants, Donations and Contributions</t>
  </si>
  <si>
    <t>HVHA Annual Home &amp; Property Owner Dues</t>
  </si>
  <si>
    <t>Re-imbursements from Return Cecks, Collection Fees, etc.</t>
  </si>
  <si>
    <t>Account Reserves carried over from 2011</t>
  </si>
  <si>
    <t>Holiday Décor, Signs, Advertisements, etc.</t>
  </si>
  <si>
    <t>Administrative:  U.S. Postal Services, Stationary &amp; Supplies</t>
  </si>
  <si>
    <t>Insurance Premiums &amp; Deductables</t>
  </si>
  <si>
    <r>
      <t xml:space="preserve">Miscellaneous Expenses </t>
    </r>
    <r>
      <rPr>
        <i/>
        <sz val="10"/>
        <rFont val="Arial"/>
        <family val="2"/>
      </rPr>
      <t>(Petty Cash)</t>
    </r>
  </si>
  <si>
    <t>2012 YEAR-TO-DATE RESERVES:</t>
  </si>
  <si>
    <t>Restrctions Violations, Legal Fees &amp; Fines Reimbursement</t>
  </si>
  <si>
    <t xml:space="preserve">Interest Earned On Savings/Checking Acct, Investments &amp; CD's </t>
  </si>
  <si>
    <t>Bank Notes &amp; Mortgage Payments</t>
  </si>
  <si>
    <t>Pre-Construction/Plan Review  Deposit Refunds</t>
  </si>
  <si>
    <t>2012 ASSETS:</t>
  </si>
  <si>
    <t>$200 Rental Invoice pd 2/6/2012 to Capitol Park Welcome Ctr for 2011 Party</t>
  </si>
  <si>
    <t>Grounds: Maintain Lawn</t>
  </si>
  <si>
    <r>
      <t xml:space="preserve">Entrance Common Area:  </t>
    </r>
    <r>
      <rPr>
        <i/>
        <sz val="10"/>
        <rFont val="Arial"/>
        <family val="2"/>
      </rPr>
      <t>Landscape, Beautification &amp; Improvement</t>
    </r>
  </si>
  <si>
    <r>
      <t>Homeowners Association Management Agency Fee</t>
    </r>
    <r>
      <rPr>
        <i/>
        <sz val="9"/>
        <color rgb="FF0000FF"/>
        <rFont val="Arial"/>
        <family val="2"/>
      </rPr>
      <t xml:space="preserve"> (B.O.D. Mtg @ Sammy's)</t>
    </r>
  </si>
  <si>
    <r>
      <t>Annual Christmas Party</t>
    </r>
    <r>
      <rPr>
        <i/>
        <sz val="9"/>
        <color rgb="FF0000FF"/>
        <rFont val="Arial"/>
        <family val="2"/>
      </rPr>
      <t xml:space="preserve"> ($500 donation to party captured as 'Income-Donation' above)</t>
    </r>
  </si>
  <si>
    <t xml:space="preserve"> 2013 Budget</t>
  </si>
  <si>
    <t>Homeowners Association Management Agency Fee</t>
  </si>
  <si>
    <t xml:space="preserve"> (includes B.O.D. Team Bldg Meetings)</t>
  </si>
  <si>
    <t>Annual Christmas Party</t>
  </si>
  <si>
    <t>2013 ASSETS:</t>
  </si>
  <si>
    <t>Account Reserves carried over from 2012</t>
  </si>
  <si>
    <t>2013 YEAR-TO-DATE RESERVES:</t>
  </si>
  <si>
    <r>
      <t>Climate Controlled Storage Unit</t>
    </r>
    <r>
      <rPr>
        <i/>
        <sz val="10"/>
        <rFont val="Arial"/>
        <family val="2"/>
      </rPr>
      <t xml:space="preserve"> (The Storage Center)</t>
    </r>
  </si>
  <si>
    <t xml:space="preserve"> 2011 Budget</t>
  </si>
  <si>
    <t>Violation Legal Fees Reimbursement</t>
  </si>
  <si>
    <t>Administrative Income/Construction Deposit Received</t>
  </si>
  <si>
    <r>
      <t xml:space="preserve">HOA Dues </t>
    </r>
    <r>
      <rPr>
        <i/>
        <sz val="10"/>
        <rFont val="Arial"/>
        <family val="2"/>
      </rPr>
      <t>(From Builders)</t>
    </r>
  </si>
  <si>
    <t>1-Time Christmas Party donation</t>
  </si>
  <si>
    <r>
      <t xml:space="preserve">Annual Dues </t>
    </r>
    <r>
      <rPr>
        <i/>
        <sz val="10"/>
        <rFont val="Arial"/>
        <family val="2"/>
      </rPr>
      <t>(From Homeowners/Properties/Rentals)</t>
    </r>
  </si>
  <si>
    <t>Interest Earned On Savings/Checking Acct</t>
  </si>
  <si>
    <r>
      <t xml:space="preserve">Collection Fees </t>
    </r>
    <r>
      <rPr>
        <i/>
        <sz val="10"/>
        <rFont val="Arial"/>
        <family val="2"/>
      </rPr>
      <t>(Re-imbursements from Return Ck Chg, etc.)</t>
    </r>
  </si>
  <si>
    <t>Existing Reserves carried over in Account from 2010</t>
  </si>
  <si>
    <t>BEGINNING ASSETS:</t>
  </si>
  <si>
    <t>New Construction Deposit Refunds</t>
  </si>
  <si>
    <t>Holiday Décor, Signs</t>
  </si>
  <si>
    <t>Grounds Maint./Improvements</t>
  </si>
  <si>
    <r>
      <t>U.S. Postal Services, Stationary &amp; Supplies</t>
    </r>
    <r>
      <rPr>
        <i/>
        <sz val="10"/>
        <rFont val="Arial"/>
        <family val="2"/>
      </rPr>
      <t xml:space="preserve"> (Administrative)</t>
    </r>
  </si>
  <si>
    <t>Maintenance &amp; Improvement of Common Area</t>
  </si>
  <si>
    <t>Insurance</t>
  </si>
  <si>
    <t>Homeowners Association Management Agency</t>
  </si>
  <si>
    <t>Membership Annual Christmas Party</t>
  </si>
  <si>
    <r>
      <t xml:space="preserve">Miscellaneous Administrative Expenses </t>
    </r>
    <r>
      <rPr>
        <i/>
        <sz val="10"/>
        <rFont val="Arial"/>
        <family val="2"/>
      </rPr>
      <t>(Petty Cash)</t>
    </r>
  </si>
  <si>
    <t>2011 YEAR-TO-DATE RESERVES:</t>
  </si>
  <si>
    <t>updated: CLOSED</t>
  </si>
  <si>
    <t>updated:  CLOSED</t>
  </si>
  <si>
    <t xml:space="preserve"> 2017 Budget</t>
  </si>
  <si>
    <t>updated: 6/21/2017</t>
  </si>
  <si>
    <t>2017 YEAR-TO-DATE RESERVES:</t>
  </si>
  <si>
    <t>2016 ASSETS:</t>
  </si>
  <si>
    <t>Account Reserves carried over from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</si>
</sst>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1"/>
      <color rgb="FF0033CC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8"/>
      <color rgb="FFFF0000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44" fontId="5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 vertical="center"/>
    </xf>
    <xf numFmtId="44" fontId="5" fillId="0" borderId="0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44" fontId="5" fillId="0" borderId="3" xfId="0" applyNumberFormat="1" applyFont="1" applyBorder="1" applyAlignment="1">
      <alignment vertical="center"/>
    </xf>
    <xf numFmtId="44" fontId="5" fillId="0" borderId="3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Border="1" applyAlignment="1">
      <alignment vertical="center"/>
    </xf>
    <xf numFmtId="44" fontId="1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4" fontId="5" fillId="2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horizontal="center" vertical="center"/>
    </xf>
    <xf numFmtId="44" fontId="1" fillId="3" borderId="0" xfId="0" applyNumberFormat="1" applyFont="1" applyFill="1" applyBorder="1" applyAlignment="1">
      <alignment vertical="center"/>
    </xf>
    <xf numFmtId="44" fontId="1" fillId="3" borderId="0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44" fontId="5" fillId="3" borderId="0" xfId="0" applyNumberFormat="1" applyFont="1" applyFill="1" applyBorder="1" applyAlignment="1">
      <alignment vertical="center"/>
    </xf>
    <xf numFmtId="44" fontId="5" fillId="4" borderId="0" xfId="0" applyNumberFormat="1" applyFont="1" applyFill="1" applyBorder="1" applyAlignment="1">
      <alignment horizontal="left" vertical="center"/>
    </xf>
    <xf numFmtId="44" fontId="5" fillId="4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44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4" fontId="1" fillId="4" borderId="0" xfId="0" applyNumberFormat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49" fontId="5" fillId="5" borderId="0" xfId="0" applyNumberFormat="1" applyFont="1" applyFill="1" applyBorder="1" applyAlignment="1">
      <alignment horizontal="center" vertical="center"/>
    </xf>
    <xf numFmtId="44" fontId="5" fillId="5" borderId="0" xfId="0" applyNumberFormat="1" applyFont="1" applyFill="1" applyBorder="1" applyAlignment="1">
      <alignment vertical="center"/>
    </xf>
    <xf numFmtId="44" fontId="1" fillId="5" borderId="0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44" fontId="5" fillId="5" borderId="0" xfId="0" applyNumberFormat="1" applyFont="1" applyFill="1" applyBorder="1" applyAlignment="1">
      <alignment horizontal="left" vertical="center"/>
    </xf>
    <xf numFmtId="0" fontId="1" fillId="6" borderId="0" xfId="0" applyFont="1" applyFill="1" applyBorder="1" applyAlignment="1">
      <alignment vertical="center"/>
    </xf>
    <xf numFmtId="44" fontId="1" fillId="6" borderId="0" xfId="0" applyNumberFormat="1" applyFont="1" applyFill="1" applyBorder="1" applyAlignment="1">
      <alignment horizontal="left" vertical="center"/>
    </xf>
    <xf numFmtId="49" fontId="1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right" vertical="center"/>
    </xf>
    <xf numFmtId="44" fontId="1" fillId="6" borderId="0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4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4" fontId="1" fillId="0" borderId="6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44" fontId="10" fillId="0" borderId="6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3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44" fontId="14" fillId="0" borderId="3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4" fontId="14" fillId="0" borderId="0" xfId="0" applyNumberFormat="1" applyFont="1" applyBorder="1" applyAlignment="1">
      <alignment vertical="center"/>
    </xf>
    <xf numFmtId="44" fontId="14" fillId="0" borderId="3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44" fontId="14" fillId="4" borderId="3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44" fontId="16" fillId="0" borderId="0" xfId="0" applyNumberFormat="1" applyFont="1" applyBorder="1" applyAlignment="1">
      <alignment horizontal="left" vertical="center"/>
    </xf>
    <xf numFmtId="44" fontId="16" fillId="4" borderId="0" xfId="0" applyNumberFormat="1" applyFont="1" applyFill="1" applyBorder="1" applyAlignment="1">
      <alignment horizontal="left" vertical="center"/>
    </xf>
    <xf numFmtId="44" fontId="9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44" fontId="9" fillId="4" borderId="3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>
      <selection activeCell="A4" sqref="A4"/>
    </sheetView>
  </sheetViews>
  <sheetFormatPr defaultRowHeight="15.75" x14ac:dyDescent="0.2"/>
  <cols>
    <col min="1" max="1" width="2.5703125" style="1" customWidth="1"/>
    <col min="2" max="2" width="3.7109375" style="24" customWidth="1"/>
    <col min="3" max="3" width="9.140625" style="1"/>
    <col min="4" max="4" width="51.5703125" style="1" customWidth="1"/>
    <col min="5" max="5" width="1.28515625" style="1" hidden="1" customWidth="1"/>
    <col min="6" max="6" width="13.7109375" style="25" hidden="1" customWidth="1"/>
    <col min="7" max="7" width="0.7109375" style="25" hidden="1" customWidth="1"/>
    <col min="8" max="8" width="45.85546875" style="1" hidden="1" customWidth="1"/>
    <col min="9" max="9" width="3" style="25" hidden="1" customWidth="1"/>
    <col min="10" max="10" width="0.5703125" style="1" hidden="1" customWidth="1"/>
    <col min="11" max="11" width="19.42578125" style="25" hidden="1" customWidth="1"/>
    <col min="12" max="12" width="0.85546875" style="25" hidden="1" customWidth="1"/>
    <col min="13" max="13" width="20.28515625" style="28" hidden="1" customWidth="1"/>
    <col min="14" max="14" width="3" style="28" customWidth="1"/>
    <col min="15" max="15" width="18.7109375" style="26" customWidth="1"/>
    <col min="16" max="17" width="0" style="1" hidden="1" customWidth="1"/>
    <col min="18" max="18" width="17" style="1" hidden="1" customWidth="1"/>
    <col min="19" max="19" width="1.5703125" style="1" customWidth="1"/>
    <col min="20" max="20" width="1.42578125" style="1" customWidth="1"/>
    <col min="21" max="21" width="15" style="26" customWidth="1"/>
    <col min="22" max="22" width="10.28515625" style="1" bestFit="1" customWidth="1"/>
    <col min="23" max="23" width="11.28515625" style="1" bestFit="1" customWidth="1"/>
    <col min="24" max="16384" width="9.140625" style="1"/>
  </cols>
  <sheetData>
    <row r="1" spans="1:23" ht="39.75" customHeight="1" x14ac:dyDescent="0.2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3" ht="19.5" customHeight="1" x14ac:dyDescent="0.2">
      <c r="A2" s="88" t="s">
        <v>68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3" s="44" customFormat="1" ht="15.95" customHeight="1" x14ac:dyDescent="0.2">
      <c r="A3" s="71" t="s">
        <v>88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39"/>
      <c r="N3" s="39"/>
      <c r="O3" s="40" t="s">
        <v>32</v>
      </c>
      <c r="P3" s="41"/>
      <c r="Q3" s="41"/>
      <c r="R3" s="41"/>
      <c r="S3" s="42"/>
      <c r="T3" s="43"/>
      <c r="U3" s="85" t="s">
        <v>39</v>
      </c>
    </row>
    <row r="4" spans="1:23" ht="21.75" customHeight="1" x14ac:dyDescent="0.2">
      <c r="A4" s="47" t="s">
        <v>0</v>
      </c>
      <c r="B4" s="48"/>
      <c r="C4" s="46"/>
      <c r="D4" s="46"/>
      <c r="E4" s="46"/>
      <c r="F4" s="49"/>
      <c r="G4" s="49"/>
      <c r="H4" s="46"/>
      <c r="I4" s="49"/>
      <c r="J4" s="46"/>
      <c r="K4" s="49"/>
      <c r="L4" s="49"/>
      <c r="M4" s="50"/>
      <c r="N4" s="50"/>
      <c r="O4" s="49"/>
      <c r="P4" s="46"/>
      <c r="Q4" s="46"/>
      <c r="R4" s="46"/>
      <c r="S4" s="51"/>
      <c r="T4" s="52"/>
      <c r="U4" s="49"/>
    </row>
    <row r="5" spans="1:23" ht="15.95" customHeight="1" x14ac:dyDescent="0.2">
      <c r="A5" s="8"/>
      <c r="B5" s="9"/>
      <c r="C5" s="8" t="s">
        <v>69</v>
      </c>
      <c r="D5" s="8"/>
      <c r="E5" s="8"/>
      <c r="F5" s="10"/>
      <c r="G5" s="10"/>
      <c r="H5" s="8"/>
      <c r="I5" s="10"/>
      <c r="J5" s="8"/>
      <c r="K5" s="10">
        <v>0</v>
      </c>
      <c r="L5" s="10"/>
      <c r="M5" s="10">
        <v>1700</v>
      </c>
      <c r="N5" s="10"/>
      <c r="O5" s="11">
        <v>0</v>
      </c>
      <c r="P5" s="8"/>
      <c r="Q5" s="8"/>
      <c r="R5" s="8"/>
      <c r="S5" s="12"/>
      <c r="T5" s="13"/>
      <c r="U5" s="36">
        <v>0</v>
      </c>
    </row>
    <row r="6" spans="1:23" ht="15.95" customHeight="1" x14ac:dyDescent="0.2">
      <c r="A6" s="8"/>
      <c r="B6" s="9"/>
      <c r="C6" s="8" t="s">
        <v>70</v>
      </c>
      <c r="D6" s="8"/>
      <c r="E6" s="8"/>
      <c r="F6" s="10">
        <v>750</v>
      </c>
      <c r="G6" s="10"/>
      <c r="H6" s="8" t="s">
        <v>13</v>
      </c>
      <c r="I6" s="10"/>
      <c r="J6" s="8"/>
      <c r="K6" s="10">
        <v>750</v>
      </c>
      <c r="L6" s="10"/>
      <c r="M6" s="10">
        <v>1260</v>
      </c>
      <c r="N6" s="10"/>
      <c r="O6" s="11">
        <v>0</v>
      </c>
      <c r="P6" s="8"/>
      <c r="Q6" s="8"/>
      <c r="R6" s="8"/>
      <c r="S6" s="12"/>
      <c r="T6" s="13"/>
      <c r="U6" s="36">
        <v>1500</v>
      </c>
    </row>
    <row r="7" spans="1:23" ht="15.95" customHeight="1" x14ac:dyDescent="0.2">
      <c r="A7" s="8"/>
      <c r="B7" s="9"/>
      <c r="C7" s="8" t="s">
        <v>71</v>
      </c>
      <c r="D7" s="8"/>
      <c r="E7" s="8"/>
      <c r="F7" s="10">
        <v>6000</v>
      </c>
      <c r="G7" s="10"/>
      <c r="H7" s="8" t="s">
        <v>10</v>
      </c>
      <c r="I7" s="10"/>
      <c r="J7" s="8"/>
      <c r="K7" s="10">
        <v>1600</v>
      </c>
      <c r="L7" s="10"/>
      <c r="M7" s="10">
        <v>4653.33</v>
      </c>
      <c r="N7" s="10"/>
      <c r="O7" s="11">
        <v>0</v>
      </c>
      <c r="P7" s="8" t="s">
        <v>25</v>
      </c>
      <c r="Q7" s="8"/>
      <c r="R7" s="8"/>
      <c r="S7" s="12"/>
      <c r="T7" s="13"/>
      <c r="U7" s="36">
        <v>0</v>
      </c>
    </row>
    <row r="8" spans="1:23" s="17" customFormat="1" ht="12.75" x14ac:dyDescent="0.2">
      <c r="B8" s="18"/>
      <c r="D8" s="17" t="s">
        <v>72</v>
      </c>
      <c r="F8" s="19"/>
      <c r="G8" s="19"/>
      <c r="I8" s="19"/>
      <c r="K8" s="19"/>
      <c r="L8" s="19"/>
      <c r="M8" s="19"/>
      <c r="N8" s="19"/>
      <c r="O8" s="20"/>
      <c r="P8" s="17" t="s">
        <v>26</v>
      </c>
      <c r="S8" s="21"/>
      <c r="T8" s="22"/>
      <c r="U8" s="45">
        <v>500</v>
      </c>
    </row>
    <row r="9" spans="1:23" ht="15.95" customHeight="1" x14ac:dyDescent="0.2">
      <c r="A9" s="8"/>
      <c r="B9" s="9"/>
      <c r="C9" s="8" t="s">
        <v>73</v>
      </c>
      <c r="D9" s="8"/>
      <c r="E9" s="8"/>
      <c r="F9" s="10">
        <v>43000</v>
      </c>
      <c r="G9" s="10"/>
      <c r="H9" s="8" t="s">
        <v>11</v>
      </c>
      <c r="I9" s="10"/>
      <c r="J9" s="8"/>
      <c r="K9" s="10">
        <v>44200</v>
      </c>
      <c r="L9" s="10"/>
      <c r="M9" s="10">
        <v>43934.99</v>
      </c>
      <c r="N9" s="10"/>
      <c r="O9" s="11">
        <v>10000</v>
      </c>
      <c r="P9" s="8" t="s">
        <v>27</v>
      </c>
      <c r="Q9" s="8"/>
      <c r="R9" s="8"/>
      <c r="S9" s="12"/>
      <c r="T9" s="13"/>
      <c r="U9" s="36">
        <v>14222.04</v>
      </c>
      <c r="W9" s="25"/>
    </row>
    <row r="10" spans="1:23" ht="15.95" customHeight="1" x14ac:dyDescent="0.2">
      <c r="A10" s="8"/>
      <c r="B10" s="9"/>
      <c r="C10" s="8" t="s">
        <v>74</v>
      </c>
      <c r="D10" s="8"/>
      <c r="E10" s="8"/>
      <c r="F10" s="10"/>
      <c r="G10" s="10"/>
      <c r="H10" s="8"/>
      <c r="I10" s="10"/>
      <c r="J10" s="8"/>
      <c r="K10" s="10">
        <v>0</v>
      </c>
      <c r="L10" s="10"/>
      <c r="M10" s="10">
        <v>48.24</v>
      </c>
      <c r="N10" s="10"/>
      <c r="O10" s="11">
        <v>0</v>
      </c>
      <c r="P10" s="8"/>
      <c r="Q10" s="8"/>
      <c r="R10" s="8"/>
      <c r="S10" s="12"/>
      <c r="T10" s="13"/>
      <c r="U10" s="36">
        <v>0</v>
      </c>
    </row>
    <row r="11" spans="1:23" ht="15.95" customHeight="1" x14ac:dyDescent="0.2">
      <c r="A11" s="8"/>
      <c r="B11" s="9"/>
      <c r="C11" s="8" t="s">
        <v>75</v>
      </c>
      <c r="D11" s="8"/>
      <c r="E11" s="8"/>
      <c r="F11" s="10">
        <v>0</v>
      </c>
      <c r="G11" s="10"/>
      <c r="H11" s="8"/>
      <c r="I11" s="10"/>
      <c r="J11" s="8"/>
      <c r="K11" s="14">
        <v>0</v>
      </c>
      <c r="L11" s="10"/>
      <c r="M11" s="14">
        <v>250</v>
      </c>
      <c r="N11" s="10"/>
      <c r="O11" s="15">
        <v>0</v>
      </c>
      <c r="P11" s="16"/>
      <c r="Q11" s="8"/>
      <c r="R11" s="8"/>
      <c r="S11" s="12"/>
      <c r="T11" s="13"/>
      <c r="U11" s="37">
        <v>0</v>
      </c>
    </row>
    <row r="12" spans="1:23" s="17" customFormat="1" ht="15.95" customHeight="1" x14ac:dyDescent="0.2">
      <c r="A12" s="29" t="s">
        <v>1</v>
      </c>
      <c r="B12" s="30"/>
      <c r="C12" s="29"/>
      <c r="D12" s="54"/>
      <c r="E12" s="29"/>
      <c r="F12" s="31">
        <f>SUM(F6:F9)</f>
        <v>49750</v>
      </c>
      <c r="G12" s="31"/>
      <c r="H12" s="29"/>
      <c r="I12" s="31"/>
      <c r="J12" s="29"/>
      <c r="K12" s="31">
        <f>SUM(K6:K11)</f>
        <v>46550</v>
      </c>
      <c r="L12" s="31"/>
      <c r="M12" s="35">
        <f>SUM(M5:M11)</f>
        <v>51846.559999999998</v>
      </c>
      <c r="N12" s="35"/>
      <c r="O12" s="32">
        <f>SUM(O5:O11)</f>
        <v>10000</v>
      </c>
      <c r="P12" s="29"/>
      <c r="Q12" s="29"/>
      <c r="R12" s="29"/>
      <c r="S12" s="33"/>
      <c r="T12" s="34"/>
      <c r="U12" s="55">
        <f>SUM(U5:U11)+3675</f>
        <v>19897.04</v>
      </c>
    </row>
    <row r="13" spans="1:23" s="17" customFormat="1" ht="9.9499999999999993" customHeight="1" x14ac:dyDescent="0.2">
      <c r="B13" s="18"/>
      <c r="F13" s="19"/>
      <c r="G13" s="19"/>
      <c r="I13" s="19"/>
      <c r="K13" s="19"/>
      <c r="L13" s="19"/>
      <c r="M13" s="10"/>
      <c r="N13" s="10"/>
      <c r="O13" s="20"/>
      <c r="S13" s="21"/>
      <c r="T13" s="22"/>
      <c r="U13" s="45"/>
    </row>
    <row r="14" spans="1:23" ht="15.95" customHeight="1" x14ac:dyDescent="0.2">
      <c r="A14" s="8"/>
      <c r="B14" s="9"/>
      <c r="C14" s="8" t="s">
        <v>76</v>
      </c>
      <c r="D14" s="8"/>
      <c r="E14" s="8"/>
      <c r="F14" s="10">
        <v>7500</v>
      </c>
      <c r="G14" s="10"/>
      <c r="H14" s="8"/>
      <c r="I14" s="10"/>
      <c r="J14" s="8"/>
      <c r="K14" s="14">
        <v>14500</v>
      </c>
      <c r="L14" s="10"/>
      <c r="M14" s="14">
        <v>15000</v>
      </c>
      <c r="N14" s="10"/>
      <c r="O14" s="15">
        <v>4166.9799999999996</v>
      </c>
      <c r="P14" s="8" t="s">
        <v>17</v>
      </c>
      <c r="Q14" s="8"/>
      <c r="R14" s="8"/>
      <c r="S14" s="12"/>
      <c r="T14" s="13"/>
      <c r="U14" s="37">
        <v>4166.9799999999996</v>
      </c>
    </row>
    <row r="15" spans="1:23" ht="12.75" x14ac:dyDescent="0.2">
      <c r="A15" s="17"/>
      <c r="B15" s="9"/>
      <c r="C15" s="8"/>
      <c r="D15" s="8"/>
      <c r="E15" s="8"/>
      <c r="F15" s="10"/>
      <c r="G15" s="10"/>
      <c r="H15" s="8"/>
      <c r="I15" s="10"/>
      <c r="J15" s="8"/>
      <c r="K15" s="10"/>
      <c r="L15" s="10"/>
      <c r="M15" s="10"/>
      <c r="N15" s="10"/>
      <c r="O15" s="11"/>
      <c r="P15" s="8" t="s">
        <v>18</v>
      </c>
      <c r="Q15" s="8"/>
      <c r="R15" s="8"/>
      <c r="S15" s="12"/>
      <c r="T15" s="13"/>
      <c r="U15" s="36"/>
    </row>
    <row r="16" spans="1:23" s="17" customFormat="1" ht="12.75" x14ac:dyDescent="0.2">
      <c r="A16" s="54"/>
      <c r="B16" s="56"/>
      <c r="C16" s="54"/>
      <c r="D16" s="57" t="s">
        <v>77</v>
      </c>
      <c r="E16" s="57"/>
      <c r="F16" s="58">
        <f>SUM(F12:F14)</f>
        <v>57250</v>
      </c>
      <c r="G16" s="58"/>
      <c r="H16" s="54"/>
      <c r="I16" s="58"/>
      <c r="J16" s="54"/>
      <c r="K16" s="58">
        <f>SUM(K11:K14)</f>
        <v>61050</v>
      </c>
      <c r="L16" s="58"/>
      <c r="M16" s="58">
        <f>SUM(M12:M14)</f>
        <v>66846.559999999998</v>
      </c>
      <c r="N16" s="58"/>
      <c r="O16" s="55">
        <f>SUM(O12:O14)</f>
        <v>14166.98</v>
      </c>
      <c r="P16" s="54"/>
      <c r="Q16" s="54"/>
      <c r="R16" s="54"/>
      <c r="S16" s="59"/>
      <c r="T16" s="60"/>
      <c r="U16" s="55">
        <f>SUM(U12:U14)</f>
        <v>24064.02</v>
      </c>
      <c r="W16" s="19"/>
    </row>
    <row r="17" spans="1:23" ht="9.9499999999999993" customHeight="1" x14ac:dyDescent="0.2">
      <c r="A17" s="8"/>
      <c r="B17" s="9"/>
      <c r="C17" s="8"/>
      <c r="D17" s="8"/>
      <c r="E17" s="8"/>
      <c r="F17" s="10"/>
      <c r="G17" s="10"/>
      <c r="H17" s="8"/>
      <c r="I17" s="10"/>
      <c r="J17" s="8"/>
      <c r="K17" s="10"/>
      <c r="L17" s="10"/>
      <c r="M17" s="10"/>
      <c r="N17" s="10"/>
      <c r="O17" s="11"/>
      <c r="P17" s="8"/>
      <c r="Q17" s="8"/>
      <c r="R17" s="8"/>
      <c r="S17" s="12"/>
      <c r="T17" s="13"/>
      <c r="U17" s="36"/>
    </row>
    <row r="18" spans="1:23" ht="12.75" x14ac:dyDescent="0.2">
      <c r="A18" s="2" t="s">
        <v>19</v>
      </c>
      <c r="B18" s="3"/>
      <c r="C18" s="4"/>
      <c r="D18" s="4"/>
      <c r="E18" s="4"/>
      <c r="F18" s="5"/>
      <c r="G18" s="5"/>
      <c r="H18" s="4"/>
      <c r="I18" s="5"/>
      <c r="J18" s="4"/>
      <c r="K18" s="5"/>
      <c r="L18" s="5"/>
      <c r="M18" s="5"/>
      <c r="N18" s="5"/>
      <c r="O18" s="23"/>
      <c r="P18" s="4"/>
      <c r="Q18" s="4"/>
      <c r="R18" s="4"/>
      <c r="S18" s="6"/>
      <c r="T18" s="7"/>
      <c r="U18" s="53"/>
    </row>
    <row r="19" spans="1:23" ht="15.95" customHeight="1" x14ac:dyDescent="0.2">
      <c r="A19" s="8"/>
      <c r="B19" s="9"/>
      <c r="C19" s="8" t="s">
        <v>15</v>
      </c>
      <c r="D19" s="8"/>
      <c r="E19" s="8"/>
      <c r="F19" s="10"/>
      <c r="G19" s="10"/>
      <c r="H19" s="8"/>
      <c r="I19" s="10"/>
      <c r="J19" s="8"/>
      <c r="K19" s="10">
        <v>0</v>
      </c>
      <c r="L19" s="10"/>
      <c r="M19" s="10">
        <v>-1</v>
      </c>
      <c r="N19" s="10"/>
      <c r="O19" s="11">
        <v>0</v>
      </c>
      <c r="P19" s="8"/>
      <c r="Q19" s="8"/>
      <c r="R19" s="8"/>
      <c r="S19" s="12"/>
      <c r="T19" s="13"/>
      <c r="U19" s="36">
        <v>277</v>
      </c>
    </row>
    <row r="20" spans="1:23" ht="15.95" customHeight="1" x14ac:dyDescent="0.2">
      <c r="A20" s="8"/>
      <c r="B20" s="9"/>
      <c r="C20" s="8" t="s">
        <v>78</v>
      </c>
      <c r="D20" s="8"/>
      <c r="E20" s="8"/>
      <c r="F20" s="10">
        <v>1000</v>
      </c>
      <c r="G20" s="10"/>
      <c r="H20" s="8" t="s">
        <v>9</v>
      </c>
      <c r="I20" s="10"/>
      <c r="J20" s="8"/>
      <c r="K20" s="10">
        <v>1000</v>
      </c>
      <c r="L20" s="10"/>
      <c r="M20" s="10">
        <v>0</v>
      </c>
      <c r="N20" s="10"/>
      <c r="O20" s="11">
        <v>1500</v>
      </c>
      <c r="P20" s="8"/>
      <c r="Q20" s="8"/>
      <c r="R20" s="8"/>
      <c r="S20" s="12"/>
      <c r="T20" s="13"/>
      <c r="U20" s="36">
        <v>2960</v>
      </c>
      <c r="W20" s="25"/>
    </row>
    <row r="21" spans="1:23" ht="15.95" customHeight="1" x14ac:dyDescent="0.2">
      <c r="A21" s="8"/>
      <c r="B21" s="9"/>
      <c r="C21" s="8" t="s">
        <v>31</v>
      </c>
      <c r="D21" s="8"/>
      <c r="E21" s="8"/>
      <c r="F21" s="10">
        <v>1000</v>
      </c>
      <c r="G21" s="10"/>
      <c r="H21" s="8" t="s">
        <v>9</v>
      </c>
      <c r="I21" s="10"/>
      <c r="J21" s="8"/>
      <c r="K21" s="10">
        <v>1000</v>
      </c>
      <c r="L21" s="10"/>
      <c r="M21" s="10">
        <v>0</v>
      </c>
      <c r="N21" s="10"/>
      <c r="O21" s="11">
        <v>200</v>
      </c>
      <c r="P21" s="8"/>
      <c r="Q21" s="8"/>
      <c r="R21" s="8"/>
      <c r="S21" s="12"/>
      <c r="T21" s="13"/>
      <c r="U21" s="36">
        <v>469.63</v>
      </c>
    </row>
    <row r="22" spans="1:23" ht="15.95" customHeight="1" x14ac:dyDescent="0.2">
      <c r="A22" s="8"/>
      <c r="B22" s="9"/>
      <c r="C22" s="8" t="s">
        <v>79</v>
      </c>
      <c r="D22" s="8"/>
      <c r="E22" s="8"/>
      <c r="F22" s="10">
        <v>300</v>
      </c>
      <c r="G22" s="10"/>
      <c r="H22" s="8" t="s">
        <v>12</v>
      </c>
      <c r="I22" s="10"/>
      <c r="J22" s="8"/>
      <c r="K22" s="10">
        <v>300</v>
      </c>
      <c r="L22" s="10"/>
      <c r="M22" s="10">
        <v>116.17</v>
      </c>
      <c r="N22" s="10"/>
      <c r="O22" s="11">
        <v>45</v>
      </c>
      <c r="P22" s="8"/>
      <c r="Q22" s="8"/>
      <c r="R22" s="8"/>
      <c r="S22" s="12"/>
      <c r="T22" s="13"/>
      <c r="U22" s="36">
        <v>39.42</v>
      </c>
    </row>
    <row r="23" spans="1:23" ht="15.95" customHeight="1" x14ac:dyDescent="0.2">
      <c r="A23" s="8"/>
      <c r="B23" s="9"/>
      <c r="C23" s="8" t="s">
        <v>80</v>
      </c>
      <c r="D23" s="8"/>
      <c r="E23" s="8"/>
      <c r="F23" s="10">
        <v>20000</v>
      </c>
      <c r="G23" s="10"/>
      <c r="H23" s="8" t="s">
        <v>3</v>
      </c>
      <c r="I23" s="10"/>
      <c r="J23" s="8"/>
      <c r="K23" s="10">
        <v>10000</v>
      </c>
      <c r="L23" s="10"/>
      <c r="M23" s="10">
        <v>18541.23</v>
      </c>
      <c r="N23" s="10"/>
      <c r="O23" s="11">
        <v>3680</v>
      </c>
      <c r="P23" s="8" t="s">
        <v>24</v>
      </c>
      <c r="Q23" s="8"/>
      <c r="R23" s="8"/>
      <c r="S23" s="12"/>
      <c r="T23" s="13"/>
      <c r="U23" s="36">
        <v>3249.76</v>
      </c>
      <c r="W23" s="25"/>
    </row>
    <row r="24" spans="1:23" ht="15.95" customHeight="1" x14ac:dyDescent="0.2">
      <c r="A24" s="8"/>
      <c r="B24" s="9"/>
      <c r="C24" s="8" t="s">
        <v>81</v>
      </c>
      <c r="D24" s="8"/>
      <c r="E24" s="8"/>
      <c r="F24" s="10">
        <v>1000</v>
      </c>
      <c r="G24" s="10"/>
      <c r="H24" s="8" t="s">
        <v>9</v>
      </c>
      <c r="I24" s="10"/>
      <c r="J24" s="8"/>
      <c r="K24" s="10">
        <v>1000</v>
      </c>
      <c r="L24" s="10"/>
      <c r="M24" s="10">
        <v>0</v>
      </c>
      <c r="N24" s="10"/>
      <c r="O24" s="11">
        <v>500</v>
      </c>
      <c r="P24" s="8"/>
      <c r="Q24" s="8"/>
      <c r="R24" s="8"/>
      <c r="S24" s="12"/>
      <c r="T24" s="13"/>
      <c r="U24" s="36">
        <v>1072.58</v>
      </c>
      <c r="W24" s="25"/>
    </row>
    <row r="25" spans="1:23" ht="15.95" customHeight="1" x14ac:dyDescent="0.2">
      <c r="A25" s="8"/>
      <c r="B25" s="9"/>
      <c r="C25" s="8" t="s">
        <v>82</v>
      </c>
      <c r="D25" s="8"/>
      <c r="E25" s="8"/>
      <c r="F25" s="10"/>
      <c r="G25" s="10"/>
      <c r="H25" s="8"/>
      <c r="I25" s="10"/>
      <c r="J25" s="8"/>
      <c r="K25" s="10">
        <v>0</v>
      </c>
      <c r="L25" s="10"/>
      <c r="M25" s="10">
        <v>0</v>
      </c>
      <c r="N25" s="10"/>
      <c r="O25" s="11">
        <v>300</v>
      </c>
      <c r="P25" s="8"/>
      <c r="Q25" s="8"/>
      <c r="R25" s="8"/>
      <c r="S25" s="12"/>
      <c r="T25" s="13"/>
      <c r="U25" s="36">
        <v>2837.25</v>
      </c>
      <c r="W25" s="25"/>
    </row>
    <row r="26" spans="1:23" ht="15.95" customHeight="1" x14ac:dyDescent="0.2">
      <c r="A26" s="8"/>
      <c r="B26" s="9"/>
      <c r="C26" s="8" t="s">
        <v>83</v>
      </c>
      <c r="D26" s="8"/>
      <c r="E26" s="8"/>
      <c r="F26" s="10">
        <v>3400</v>
      </c>
      <c r="G26" s="10"/>
      <c r="H26" s="8" t="s">
        <v>4</v>
      </c>
      <c r="I26" s="10"/>
      <c r="J26" s="8"/>
      <c r="K26" s="10">
        <v>3400</v>
      </c>
      <c r="L26" s="10"/>
      <c r="M26" s="10">
        <v>3265</v>
      </c>
      <c r="N26" s="10"/>
      <c r="O26" s="11">
        <v>0</v>
      </c>
      <c r="P26" s="16" t="s">
        <v>29</v>
      </c>
      <c r="Q26" s="8"/>
      <c r="R26" s="8"/>
      <c r="S26" s="12"/>
      <c r="T26" s="13"/>
      <c r="U26" s="36">
        <v>0</v>
      </c>
    </row>
    <row r="27" spans="1:23" ht="15.95" customHeight="1" x14ac:dyDescent="0.2">
      <c r="A27" s="8"/>
      <c r="B27" s="9"/>
      <c r="C27" s="8" t="s">
        <v>84</v>
      </c>
      <c r="D27" s="8"/>
      <c r="E27" s="8"/>
      <c r="F27" s="10">
        <v>3400</v>
      </c>
      <c r="G27" s="10"/>
      <c r="H27" s="8" t="s">
        <v>4</v>
      </c>
      <c r="I27" s="10"/>
      <c r="J27" s="8"/>
      <c r="K27" s="10">
        <v>3400</v>
      </c>
      <c r="L27" s="10"/>
      <c r="M27" s="10">
        <v>3265</v>
      </c>
      <c r="N27" s="10"/>
      <c r="O27" s="11">
        <v>0</v>
      </c>
      <c r="P27" s="16" t="s">
        <v>29</v>
      </c>
      <c r="Q27" s="8"/>
      <c r="R27" s="8"/>
      <c r="S27" s="12"/>
      <c r="T27" s="13"/>
      <c r="U27" s="36">
        <v>0</v>
      </c>
    </row>
    <row r="28" spans="1:23" ht="15.95" customHeight="1" x14ac:dyDescent="0.2">
      <c r="A28" s="8"/>
      <c r="B28" s="9"/>
      <c r="C28" s="8" t="s">
        <v>34</v>
      </c>
      <c r="D28" s="8"/>
      <c r="E28" s="8"/>
      <c r="F28" s="10">
        <v>500</v>
      </c>
      <c r="G28" s="10"/>
      <c r="H28" s="8" t="s">
        <v>5</v>
      </c>
      <c r="I28" s="10"/>
      <c r="J28" s="8"/>
      <c r="K28" s="10">
        <v>500</v>
      </c>
      <c r="L28" s="10"/>
      <c r="M28" s="10">
        <v>555</v>
      </c>
      <c r="N28" s="10"/>
      <c r="O28" s="11">
        <v>900</v>
      </c>
      <c r="P28" s="16" t="s">
        <v>30</v>
      </c>
      <c r="Q28" s="8"/>
      <c r="R28" s="8"/>
      <c r="S28" s="12"/>
      <c r="T28" s="13"/>
      <c r="U28" s="36">
        <v>5</v>
      </c>
    </row>
    <row r="29" spans="1:23" ht="15.95" customHeight="1" x14ac:dyDescent="0.2">
      <c r="A29" s="8"/>
      <c r="B29" s="9"/>
      <c r="C29" s="8" t="s">
        <v>85</v>
      </c>
      <c r="D29" s="8"/>
      <c r="E29" s="8"/>
      <c r="F29" s="10">
        <v>0</v>
      </c>
      <c r="G29" s="10"/>
      <c r="H29" s="8" t="s">
        <v>6</v>
      </c>
      <c r="I29" s="10"/>
      <c r="J29" s="8"/>
      <c r="K29" s="10">
        <v>0</v>
      </c>
      <c r="L29" s="10"/>
      <c r="M29" s="10">
        <v>0</v>
      </c>
      <c r="N29" s="10"/>
      <c r="O29" s="11">
        <v>1500</v>
      </c>
      <c r="P29" s="8"/>
      <c r="Q29" s="8"/>
      <c r="R29" s="8"/>
      <c r="S29" s="12"/>
      <c r="T29" s="13"/>
      <c r="U29" s="36">
        <v>1856.21</v>
      </c>
    </row>
    <row r="30" spans="1:23" ht="15.95" customHeight="1" x14ac:dyDescent="0.2">
      <c r="A30" s="8"/>
      <c r="B30" s="9"/>
      <c r="C30" s="16" t="s">
        <v>86</v>
      </c>
      <c r="D30" s="8"/>
      <c r="E30" s="8"/>
      <c r="F30" s="10"/>
      <c r="G30" s="10"/>
      <c r="H30" s="8"/>
      <c r="I30" s="10"/>
      <c r="J30" s="8"/>
      <c r="K30" s="10"/>
      <c r="L30" s="10"/>
      <c r="M30" s="10"/>
      <c r="N30" s="10"/>
      <c r="O30" s="11">
        <v>50</v>
      </c>
      <c r="P30" s="16" t="s">
        <v>23</v>
      </c>
      <c r="Q30" s="8"/>
      <c r="R30" s="8"/>
      <c r="S30" s="12"/>
      <c r="T30" s="13"/>
      <c r="U30" s="36">
        <v>432.98</v>
      </c>
    </row>
    <row r="31" spans="1:23" ht="9.9499999999999993" customHeight="1" x14ac:dyDescent="0.2">
      <c r="A31" s="8"/>
      <c r="B31" s="9"/>
      <c r="C31" s="8"/>
      <c r="D31" s="8"/>
      <c r="E31" s="8"/>
      <c r="F31" s="10"/>
      <c r="G31" s="10"/>
      <c r="H31" s="8"/>
      <c r="I31" s="10"/>
      <c r="J31" s="8"/>
      <c r="K31" s="10"/>
      <c r="L31" s="10"/>
      <c r="M31" s="10"/>
      <c r="N31" s="10"/>
      <c r="O31" s="11"/>
      <c r="P31" s="8" t="s">
        <v>20</v>
      </c>
      <c r="Q31" s="8"/>
      <c r="R31" s="8"/>
      <c r="S31" s="12"/>
      <c r="T31" s="13"/>
      <c r="U31" s="36">
        <v>0</v>
      </c>
    </row>
    <row r="32" spans="1:23" ht="15.95" customHeight="1" x14ac:dyDescent="0.2">
      <c r="A32" s="8"/>
      <c r="B32" s="9"/>
      <c r="C32" s="8" t="s">
        <v>16</v>
      </c>
      <c r="D32" s="8"/>
      <c r="E32" s="8"/>
      <c r="F32" s="10"/>
      <c r="G32" s="10"/>
      <c r="H32" s="8"/>
      <c r="I32" s="10"/>
      <c r="J32" s="8"/>
      <c r="K32" s="10">
        <v>0</v>
      </c>
      <c r="L32" s="10"/>
      <c r="M32" s="10">
        <v>69</v>
      </c>
      <c r="N32" s="10"/>
      <c r="O32" s="11">
        <v>0</v>
      </c>
      <c r="P32" s="8" t="s">
        <v>22</v>
      </c>
      <c r="Q32" s="8"/>
      <c r="R32" s="8"/>
      <c r="S32" s="12"/>
      <c r="T32" s="13"/>
      <c r="U32" s="36">
        <v>0</v>
      </c>
    </row>
    <row r="33" spans="1:23" ht="15.95" customHeight="1" x14ac:dyDescent="0.2">
      <c r="A33" s="8"/>
      <c r="B33" s="9"/>
      <c r="C33" s="8" t="s">
        <v>2</v>
      </c>
      <c r="D33" s="8"/>
      <c r="E33" s="8"/>
      <c r="F33" s="10">
        <v>6000</v>
      </c>
      <c r="G33" s="10"/>
      <c r="H33" s="8" t="s">
        <v>7</v>
      </c>
      <c r="I33" s="10"/>
      <c r="J33" s="8"/>
      <c r="K33" s="10">
        <v>4500</v>
      </c>
      <c r="L33" s="10"/>
      <c r="M33" s="10">
        <v>3513.34</v>
      </c>
      <c r="N33" s="10"/>
      <c r="O33" s="11">
        <v>1540</v>
      </c>
      <c r="P33" s="16" t="s">
        <v>21</v>
      </c>
      <c r="Q33" s="8"/>
      <c r="R33" s="8"/>
      <c r="S33" s="12"/>
      <c r="T33" s="13"/>
      <c r="U33" s="36">
        <v>1221.8</v>
      </c>
      <c r="W33" s="25"/>
    </row>
    <row r="34" spans="1:23" ht="15.95" customHeight="1" x14ac:dyDescent="0.2">
      <c r="A34" s="8"/>
      <c r="B34" s="9"/>
      <c r="C34" s="8" t="s">
        <v>36</v>
      </c>
      <c r="D34" s="70" t="s">
        <v>37</v>
      </c>
      <c r="E34" s="8"/>
      <c r="F34" s="10">
        <v>480</v>
      </c>
      <c r="G34" s="10"/>
      <c r="H34" s="8" t="s">
        <v>8</v>
      </c>
      <c r="I34" s="10"/>
      <c r="J34" s="8"/>
      <c r="K34" s="14">
        <v>150</v>
      </c>
      <c r="L34" s="10"/>
      <c r="M34" s="14">
        <v>119.4</v>
      </c>
      <c r="N34" s="10"/>
      <c r="O34" s="11">
        <v>400</v>
      </c>
      <c r="P34" s="8" t="s">
        <v>28</v>
      </c>
      <c r="Q34" s="8"/>
      <c r="R34" s="8"/>
      <c r="S34" s="12"/>
      <c r="T34" s="13"/>
      <c r="U34" s="36">
        <v>400</v>
      </c>
    </row>
    <row r="35" spans="1:23" ht="15.95" customHeight="1" x14ac:dyDescent="0.2">
      <c r="A35" s="8"/>
      <c r="B35" s="9"/>
      <c r="D35" s="70" t="s">
        <v>38</v>
      </c>
      <c r="E35" s="8"/>
      <c r="F35" s="10">
        <v>480</v>
      </c>
      <c r="G35" s="10"/>
      <c r="H35" s="8" t="s">
        <v>8</v>
      </c>
      <c r="I35" s="10"/>
      <c r="J35" s="8"/>
      <c r="K35" s="14">
        <v>150</v>
      </c>
      <c r="L35" s="10"/>
      <c r="M35" s="14">
        <v>119.4</v>
      </c>
      <c r="N35" s="10"/>
      <c r="O35" s="15">
        <v>200</v>
      </c>
      <c r="P35" s="8" t="s">
        <v>28</v>
      </c>
      <c r="Q35" s="8"/>
      <c r="R35" s="8"/>
      <c r="S35" s="12"/>
      <c r="T35" s="13"/>
      <c r="U35" s="37">
        <v>200</v>
      </c>
    </row>
    <row r="36" spans="1:23" s="17" customFormat="1" ht="15.95" customHeight="1" x14ac:dyDescent="0.2">
      <c r="A36" s="29" t="s">
        <v>14</v>
      </c>
      <c r="B36" s="30"/>
      <c r="C36" s="29"/>
      <c r="D36" s="29"/>
      <c r="E36" s="29"/>
      <c r="F36" s="31">
        <f>SUM(F21:F34)</f>
        <v>36080</v>
      </c>
      <c r="G36" s="31"/>
      <c r="H36" s="29"/>
      <c r="I36" s="31"/>
      <c r="J36" s="29"/>
      <c r="K36" s="31">
        <f>SUM(K21:K34)</f>
        <v>24250</v>
      </c>
      <c r="L36" s="31"/>
      <c r="M36" s="31">
        <f>SUM(M19:M34)</f>
        <v>29443.14</v>
      </c>
      <c r="N36" s="31"/>
      <c r="O36" s="32">
        <f>SUM(O19:O34)</f>
        <v>10615</v>
      </c>
      <c r="P36" s="29"/>
      <c r="Q36" s="29"/>
      <c r="R36" s="29"/>
      <c r="S36" s="33"/>
      <c r="T36" s="34"/>
      <c r="U36" s="55">
        <f>SUM(U19:U35)</f>
        <v>15021.629999999997</v>
      </c>
      <c r="V36" s="19"/>
    </row>
    <row r="37" spans="1:23" ht="13.5" thickBot="1" x14ac:dyDescent="0.25">
      <c r="A37" s="8"/>
      <c r="B37" s="9"/>
      <c r="C37" s="8"/>
      <c r="D37" s="8"/>
      <c r="E37" s="8"/>
      <c r="F37" s="10"/>
      <c r="G37" s="10"/>
      <c r="H37" s="8"/>
      <c r="I37" s="10"/>
      <c r="J37" s="8"/>
      <c r="K37" s="10"/>
      <c r="L37" s="10"/>
      <c r="M37" s="10"/>
      <c r="N37" s="10"/>
      <c r="O37" s="11"/>
      <c r="P37" s="8"/>
      <c r="Q37" s="8"/>
      <c r="R37" s="8"/>
      <c r="S37" s="12"/>
      <c r="T37" s="13"/>
      <c r="U37" s="36"/>
    </row>
    <row r="38" spans="1:23" thickTop="1" x14ac:dyDescent="0.2">
      <c r="A38" s="61"/>
      <c r="B38" s="62"/>
      <c r="C38" s="61"/>
      <c r="D38" s="63" t="s">
        <v>87</v>
      </c>
      <c r="E38" s="63"/>
      <c r="F38" s="64">
        <f>SUM(F33:F36)</f>
        <v>43040</v>
      </c>
      <c r="G38" s="64"/>
      <c r="H38" s="65"/>
      <c r="I38" s="64"/>
      <c r="J38" s="65"/>
      <c r="K38" s="64">
        <f>SUM(K32:K36)</f>
        <v>29050</v>
      </c>
      <c r="L38" s="64"/>
      <c r="M38" s="64">
        <f>SUM(M33:M36)</f>
        <v>33195.279999999999</v>
      </c>
      <c r="N38" s="64"/>
      <c r="O38" s="66">
        <f>SUM(O16-O36)</f>
        <v>3551.9799999999996</v>
      </c>
      <c r="P38" s="61"/>
      <c r="Q38" s="61"/>
      <c r="R38" s="61"/>
      <c r="S38" s="67"/>
      <c r="T38" s="68"/>
      <c r="U38" s="69">
        <f>SUM(U16-U36)</f>
        <v>9042.3900000000031</v>
      </c>
    </row>
    <row r="39" spans="1:23" ht="12.75" x14ac:dyDescent="0.2">
      <c r="A39" s="8"/>
      <c r="B39" s="9"/>
      <c r="C39" s="8"/>
      <c r="D39" s="8"/>
      <c r="E39" s="8"/>
      <c r="F39" s="10"/>
      <c r="G39" s="10"/>
      <c r="H39" s="8"/>
      <c r="I39" s="10"/>
      <c r="J39" s="8"/>
      <c r="K39" s="10"/>
      <c r="L39" s="10"/>
      <c r="M39" s="10"/>
      <c r="N39" s="10"/>
      <c r="O39" s="10"/>
      <c r="P39" s="8"/>
      <c r="Q39" s="8"/>
      <c r="R39" s="8"/>
      <c r="S39" s="8"/>
      <c r="U39" s="10"/>
    </row>
    <row r="40" spans="1:23" ht="15" x14ac:dyDescent="0.2">
      <c r="M40" s="26"/>
      <c r="N40" s="26"/>
    </row>
    <row r="41" spans="1:23" ht="15" x14ac:dyDescent="0.2">
      <c r="M41" s="26"/>
      <c r="N41" s="26"/>
    </row>
    <row r="42" spans="1:23" ht="15" x14ac:dyDescent="0.2">
      <c r="M42" s="26"/>
      <c r="N42" s="26"/>
    </row>
    <row r="43" spans="1:23" ht="15" x14ac:dyDescent="0.2">
      <c r="M43" s="26"/>
      <c r="N43" s="26"/>
    </row>
    <row r="44" spans="1:23" ht="15" x14ac:dyDescent="0.2">
      <c r="M44" s="26"/>
      <c r="N44" s="26"/>
    </row>
    <row r="45" spans="1:23" ht="15" x14ac:dyDescent="0.2">
      <c r="M45" s="26"/>
      <c r="N45" s="26"/>
    </row>
    <row r="46" spans="1:23" ht="15" x14ac:dyDescent="0.2">
      <c r="M46" s="26"/>
      <c r="N46" s="26"/>
    </row>
    <row r="47" spans="1:23" ht="15" x14ac:dyDescent="0.2">
      <c r="M47" s="26"/>
      <c r="N47" s="26"/>
    </row>
    <row r="48" spans="1:23" ht="15" x14ac:dyDescent="0.2">
      <c r="M48" s="26"/>
      <c r="N48" s="26"/>
    </row>
    <row r="49" spans="13:14" s="1" customFormat="1" ht="15" x14ac:dyDescent="0.2">
      <c r="M49" s="26"/>
      <c r="N49" s="26"/>
    </row>
    <row r="50" spans="13:14" s="1" customFormat="1" ht="15" x14ac:dyDescent="0.2">
      <c r="M50" s="26"/>
      <c r="N50" s="26"/>
    </row>
    <row r="51" spans="13:14" s="1" customFormat="1" ht="15" x14ac:dyDescent="0.2">
      <c r="M51" s="26"/>
      <c r="N51" s="26"/>
    </row>
    <row r="52" spans="13:14" s="1" customFormat="1" ht="15" x14ac:dyDescent="0.2">
      <c r="M52" s="26"/>
      <c r="N52" s="26"/>
    </row>
    <row r="53" spans="13:14" s="1" customFormat="1" ht="15" x14ac:dyDescent="0.2">
      <c r="M53" s="26"/>
      <c r="N53" s="26"/>
    </row>
    <row r="54" spans="13:14" s="1" customFormat="1" ht="15" x14ac:dyDescent="0.2">
      <c r="M54" s="26"/>
      <c r="N54" s="26"/>
    </row>
    <row r="55" spans="13:14" s="1" customFormat="1" ht="15" x14ac:dyDescent="0.2">
      <c r="M55" s="26"/>
      <c r="N55" s="26"/>
    </row>
    <row r="56" spans="13:14" s="1" customFormat="1" ht="15" x14ac:dyDescent="0.2">
      <c r="M56" s="26"/>
      <c r="N56" s="26"/>
    </row>
    <row r="57" spans="13:14" s="1" customFormat="1" ht="15" x14ac:dyDescent="0.2">
      <c r="M57" s="26"/>
      <c r="N57" s="26"/>
    </row>
    <row r="58" spans="13:14" s="1" customFormat="1" ht="15" x14ac:dyDescent="0.2">
      <c r="M58" s="26"/>
      <c r="N58" s="26"/>
    </row>
    <row r="59" spans="13:14" s="1" customFormat="1" ht="15" x14ac:dyDescent="0.2">
      <c r="M59" s="26"/>
      <c r="N59" s="26"/>
    </row>
    <row r="60" spans="13:14" s="1" customFormat="1" ht="15" x14ac:dyDescent="0.2">
      <c r="M60" s="26"/>
      <c r="N60" s="26"/>
    </row>
    <row r="61" spans="13:14" s="1" customFormat="1" ht="15" x14ac:dyDescent="0.2">
      <c r="M61" s="26"/>
      <c r="N61" s="26"/>
    </row>
    <row r="62" spans="13:14" s="1" customFormat="1" ht="15" x14ac:dyDescent="0.2">
      <c r="M62" s="26"/>
      <c r="N62" s="26"/>
    </row>
    <row r="63" spans="13:14" s="1" customFormat="1" ht="15" x14ac:dyDescent="0.2">
      <c r="M63" s="26"/>
      <c r="N63" s="26"/>
    </row>
    <row r="64" spans="13:14" s="1" customFormat="1" ht="15" x14ac:dyDescent="0.2">
      <c r="M64" s="26"/>
      <c r="N64" s="26"/>
    </row>
    <row r="65" spans="13:14" s="1" customFormat="1" ht="15" x14ac:dyDescent="0.2">
      <c r="M65" s="26"/>
      <c r="N65" s="26"/>
    </row>
    <row r="66" spans="13:14" s="1" customFormat="1" ht="15" x14ac:dyDescent="0.2">
      <c r="M66" s="26"/>
      <c r="N66" s="26"/>
    </row>
    <row r="67" spans="13:14" s="1" customFormat="1" ht="15" x14ac:dyDescent="0.2">
      <c r="M67" s="26"/>
      <c r="N67" s="26"/>
    </row>
    <row r="68" spans="13:14" s="1" customFormat="1" ht="15" x14ac:dyDescent="0.2">
      <c r="M68" s="26"/>
      <c r="N68" s="26"/>
    </row>
    <row r="69" spans="13:14" s="1" customFormat="1" ht="15" x14ac:dyDescent="0.2">
      <c r="M69" s="26"/>
      <c r="N69" s="26"/>
    </row>
    <row r="70" spans="13:14" s="1" customFormat="1" ht="15" x14ac:dyDescent="0.2">
      <c r="M70" s="26"/>
      <c r="N70" s="26"/>
    </row>
    <row r="71" spans="13:14" s="1" customFormat="1" ht="15" x14ac:dyDescent="0.2">
      <c r="M71" s="26"/>
      <c r="N71" s="26"/>
    </row>
    <row r="72" spans="13:14" s="1" customFormat="1" ht="15" x14ac:dyDescent="0.2">
      <c r="M72" s="26"/>
      <c r="N72" s="26"/>
    </row>
    <row r="73" spans="13:14" s="1" customFormat="1" ht="15" x14ac:dyDescent="0.2">
      <c r="M73" s="26"/>
      <c r="N73" s="26"/>
    </row>
    <row r="74" spans="13:14" s="1" customFormat="1" ht="15" x14ac:dyDescent="0.2">
      <c r="M74" s="26"/>
      <c r="N74" s="26"/>
    </row>
    <row r="75" spans="13:14" s="1" customFormat="1" ht="15" x14ac:dyDescent="0.2">
      <c r="M75" s="26"/>
      <c r="N75" s="26"/>
    </row>
    <row r="76" spans="13:14" s="1" customFormat="1" ht="15" x14ac:dyDescent="0.2">
      <c r="M76" s="26"/>
      <c r="N76" s="26"/>
    </row>
    <row r="77" spans="13:14" s="1" customFormat="1" ht="15" x14ac:dyDescent="0.2">
      <c r="M77" s="26"/>
      <c r="N77" s="26"/>
    </row>
    <row r="78" spans="13:14" s="1" customFormat="1" ht="15" x14ac:dyDescent="0.2">
      <c r="M78" s="26"/>
      <c r="N78" s="26"/>
    </row>
    <row r="79" spans="13:14" s="1" customFormat="1" ht="15" x14ac:dyDescent="0.2">
      <c r="M79" s="26"/>
      <c r="N79" s="26"/>
    </row>
    <row r="80" spans="13:14" s="1" customFormat="1" ht="15" x14ac:dyDescent="0.2">
      <c r="M80" s="26"/>
      <c r="N80" s="26"/>
    </row>
    <row r="81" spans="13:14" s="1" customFormat="1" ht="15" x14ac:dyDescent="0.2">
      <c r="M81" s="26"/>
      <c r="N81" s="26"/>
    </row>
    <row r="82" spans="13:14" s="1" customFormat="1" ht="15" x14ac:dyDescent="0.2">
      <c r="M82" s="26"/>
      <c r="N82" s="26"/>
    </row>
    <row r="83" spans="13:14" s="1" customFormat="1" ht="15" x14ac:dyDescent="0.2">
      <c r="M83" s="26"/>
      <c r="N83" s="26"/>
    </row>
    <row r="84" spans="13:14" s="1" customFormat="1" ht="15" x14ac:dyDescent="0.2">
      <c r="M84" s="26"/>
      <c r="N84" s="26"/>
    </row>
    <row r="85" spans="13:14" s="1" customFormat="1" ht="15" x14ac:dyDescent="0.2">
      <c r="M85" s="26"/>
      <c r="N85" s="26"/>
    </row>
    <row r="86" spans="13:14" s="1" customFormat="1" ht="15" x14ac:dyDescent="0.2">
      <c r="M86" s="26"/>
      <c r="N86" s="26"/>
    </row>
    <row r="87" spans="13:14" s="1" customFormat="1" ht="15" x14ac:dyDescent="0.2">
      <c r="M87" s="26"/>
      <c r="N87" s="26"/>
    </row>
    <row r="88" spans="13:14" s="1" customFormat="1" ht="15" x14ac:dyDescent="0.2">
      <c r="M88" s="26"/>
      <c r="N88" s="26"/>
    </row>
    <row r="89" spans="13:14" s="1" customFormat="1" ht="15" x14ac:dyDescent="0.2">
      <c r="M89" s="26"/>
      <c r="N89" s="26"/>
    </row>
    <row r="90" spans="13:14" s="1" customFormat="1" ht="15" x14ac:dyDescent="0.2">
      <c r="M90" s="26"/>
      <c r="N90" s="26"/>
    </row>
    <row r="91" spans="13:14" s="1" customFormat="1" ht="15" x14ac:dyDescent="0.2">
      <c r="M91" s="26"/>
      <c r="N91" s="26"/>
    </row>
    <row r="92" spans="13:14" s="1" customFormat="1" ht="15" x14ac:dyDescent="0.2">
      <c r="M92" s="26"/>
      <c r="N92" s="26"/>
    </row>
    <row r="93" spans="13:14" s="1" customFormat="1" ht="15" x14ac:dyDescent="0.2">
      <c r="M93" s="26"/>
      <c r="N93" s="26"/>
    </row>
    <row r="94" spans="13:14" s="1" customFormat="1" ht="15" x14ac:dyDescent="0.2">
      <c r="M94" s="26"/>
      <c r="N94" s="26"/>
    </row>
    <row r="95" spans="13:14" s="1" customFormat="1" ht="15" x14ac:dyDescent="0.2">
      <c r="M95" s="26"/>
      <c r="N95" s="26"/>
    </row>
    <row r="96" spans="13:14" s="1" customFormat="1" ht="15" x14ac:dyDescent="0.2">
      <c r="M96" s="26"/>
      <c r="N96" s="26"/>
    </row>
    <row r="97" spans="13:14" s="1" customFormat="1" ht="15" x14ac:dyDescent="0.2">
      <c r="M97" s="26"/>
      <c r="N97" s="26"/>
    </row>
    <row r="98" spans="13:14" s="1" customFormat="1" ht="15" x14ac:dyDescent="0.2">
      <c r="M98" s="26"/>
      <c r="N98" s="26"/>
    </row>
    <row r="99" spans="13:14" s="1" customFormat="1" ht="15" x14ac:dyDescent="0.2">
      <c r="M99" s="26"/>
      <c r="N99" s="26"/>
    </row>
    <row r="100" spans="13:14" s="1" customFormat="1" ht="15" x14ac:dyDescent="0.2">
      <c r="M100" s="26"/>
      <c r="N100" s="26"/>
    </row>
    <row r="101" spans="13:14" s="1" customFormat="1" ht="15" x14ac:dyDescent="0.2">
      <c r="M101" s="26"/>
      <c r="N101" s="26"/>
    </row>
    <row r="102" spans="13:14" s="1" customFormat="1" ht="15" x14ac:dyDescent="0.2">
      <c r="M102" s="26"/>
      <c r="N102" s="26"/>
    </row>
    <row r="103" spans="13:14" s="1" customFormat="1" ht="15" x14ac:dyDescent="0.2">
      <c r="M103" s="26"/>
      <c r="N103" s="26"/>
    </row>
    <row r="104" spans="13:14" s="1" customFormat="1" ht="15" x14ac:dyDescent="0.2">
      <c r="M104" s="26"/>
      <c r="N104" s="26"/>
    </row>
    <row r="105" spans="13:14" s="1" customFormat="1" ht="15" x14ac:dyDescent="0.2">
      <c r="M105" s="26"/>
      <c r="N105" s="26"/>
    </row>
    <row r="106" spans="13:14" s="1" customFormat="1" ht="15" x14ac:dyDescent="0.2">
      <c r="M106" s="26"/>
      <c r="N106" s="26"/>
    </row>
    <row r="107" spans="13:14" s="1" customFormat="1" ht="15" x14ac:dyDescent="0.2">
      <c r="M107" s="26"/>
      <c r="N107" s="26"/>
    </row>
    <row r="108" spans="13:14" s="1" customFormat="1" ht="15" x14ac:dyDescent="0.2">
      <c r="M108" s="26"/>
      <c r="N108" s="26"/>
    </row>
    <row r="109" spans="13:14" s="1" customFormat="1" ht="15" x14ac:dyDescent="0.2">
      <c r="M109" s="26"/>
      <c r="N109" s="26"/>
    </row>
    <row r="110" spans="13:14" s="1" customFormat="1" ht="15" x14ac:dyDescent="0.2">
      <c r="M110" s="26"/>
      <c r="N110" s="26"/>
    </row>
    <row r="111" spans="13:14" s="1" customFormat="1" ht="15" x14ac:dyDescent="0.2">
      <c r="M111" s="26"/>
      <c r="N111" s="26"/>
    </row>
    <row r="112" spans="13:14" s="1" customFormat="1" ht="15" x14ac:dyDescent="0.2">
      <c r="M112" s="26"/>
      <c r="N112" s="26"/>
    </row>
    <row r="113" spans="13:14" s="1" customFormat="1" ht="15" x14ac:dyDescent="0.2">
      <c r="M113" s="26"/>
      <c r="N113" s="26"/>
    </row>
    <row r="114" spans="13:14" s="1" customFormat="1" ht="15" x14ac:dyDescent="0.2">
      <c r="M114" s="26"/>
      <c r="N114" s="26"/>
    </row>
    <row r="115" spans="13:14" s="1" customFormat="1" ht="15" x14ac:dyDescent="0.2">
      <c r="M115" s="26"/>
      <c r="N115" s="26"/>
    </row>
    <row r="116" spans="13:14" s="1" customFormat="1" ht="15" x14ac:dyDescent="0.2">
      <c r="M116" s="26"/>
      <c r="N116" s="26"/>
    </row>
    <row r="117" spans="13:14" s="1" customFormat="1" ht="15" x14ac:dyDescent="0.2">
      <c r="M117" s="26"/>
      <c r="N117" s="26"/>
    </row>
    <row r="118" spans="13:14" s="1" customFormat="1" ht="15" x14ac:dyDescent="0.2">
      <c r="M118" s="26"/>
      <c r="N118" s="26"/>
    </row>
    <row r="119" spans="13:14" s="1" customFormat="1" ht="15" x14ac:dyDescent="0.2">
      <c r="M119" s="26"/>
      <c r="N119" s="26"/>
    </row>
    <row r="120" spans="13:14" s="1" customFormat="1" ht="15" x14ac:dyDescent="0.2">
      <c r="M120" s="26"/>
      <c r="N120" s="26"/>
    </row>
    <row r="121" spans="13:14" s="1" customFormat="1" ht="15" x14ac:dyDescent="0.2">
      <c r="M121" s="26"/>
      <c r="N121" s="26"/>
    </row>
    <row r="122" spans="13:14" s="1" customFormat="1" ht="15" x14ac:dyDescent="0.2">
      <c r="M122" s="26"/>
      <c r="N122" s="26"/>
    </row>
    <row r="123" spans="13:14" s="1" customFormat="1" ht="15" x14ac:dyDescent="0.2">
      <c r="M123" s="26"/>
      <c r="N123" s="26"/>
    </row>
    <row r="124" spans="13:14" s="1" customFormat="1" ht="15" x14ac:dyDescent="0.2">
      <c r="M124" s="26"/>
      <c r="N124" s="26"/>
    </row>
    <row r="125" spans="13:14" s="1" customFormat="1" ht="15" x14ac:dyDescent="0.2">
      <c r="M125" s="26"/>
      <c r="N125" s="26"/>
    </row>
    <row r="126" spans="13:14" s="1" customFormat="1" ht="15" x14ac:dyDescent="0.2">
      <c r="M126" s="26"/>
      <c r="N126" s="26"/>
    </row>
    <row r="127" spans="13:14" s="1" customFormat="1" ht="15" x14ac:dyDescent="0.2">
      <c r="M127" s="26"/>
      <c r="N127" s="26"/>
    </row>
    <row r="128" spans="13:14" s="1" customFormat="1" ht="15" x14ac:dyDescent="0.2">
      <c r="M128" s="26"/>
      <c r="N128" s="26"/>
    </row>
    <row r="129" spans="13:14" s="1" customFormat="1" ht="15" x14ac:dyDescent="0.2">
      <c r="M129" s="26"/>
      <c r="N129" s="26"/>
    </row>
    <row r="130" spans="13:14" s="1" customFormat="1" ht="15" x14ac:dyDescent="0.2">
      <c r="M130" s="26"/>
      <c r="N130" s="26"/>
    </row>
    <row r="131" spans="13:14" s="1" customFormat="1" ht="15" x14ac:dyDescent="0.2">
      <c r="M131" s="26"/>
      <c r="N131" s="26"/>
    </row>
    <row r="132" spans="13:14" s="1" customFormat="1" ht="15" x14ac:dyDescent="0.2">
      <c r="M132" s="26"/>
      <c r="N132" s="26"/>
    </row>
    <row r="133" spans="13:14" s="1" customFormat="1" ht="15" x14ac:dyDescent="0.2">
      <c r="M133" s="26"/>
      <c r="N133" s="26"/>
    </row>
    <row r="134" spans="13:14" s="1" customFormat="1" ht="15" x14ac:dyDescent="0.2">
      <c r="M134" s="26"/>
      <c r="N134" s="26"/>
    </row>
    <row r="135" spans="13:14" s="1" customFormat="1" ht="15" x14ac:dyDescent="0.2">
      <c r="M135" s="26"/>
      <c r="N135" s="26"/>
    </row>
    <row r="136" spans="13:14" s="1" customFormat="1" ht="15" x14ac:dyDescent="0.2">
      <c r="M136" s="26"/>
      <c r="N136" s="26"/>
    </row>
    <row r="137" spans="13:14" s="1" customFormat="1" ht="15" x14ac:dyDescent="0.2">
      <c r="M137" s="26"/>
      <c r="N137" s="26"/>
    </row>
    <row r="138" spans="13:14" s="1" customFormat="1" ht="15" x14ac:dyDescent="0.2">
      <c r="M138" s="26"/>
      <c r="N138" s="26"/>
    </row>
    <row r="139" spans="13:14" s="1" customFormat="1" ht="15" x14ac:dyDescent="0.2">
      <c r="M139" s="26"/>
      <c r="N139" s="26"/>
    </row>
    <row r="140" spans="13:14" s="1" customFormat="1" ht="15" x14ac:dyDescent="0.2">
      <c r="M140" s="26"/>
      <c r="N140" s="26"/>
    </row>
    <row r="141" spans="13:14" s="1" customFormat="1" ht="15" x14ac:dyDescent="0.2">
      <c r="M141" s="26"/>
      <c r="N141" s="26"/>
    </row>
    <row r="142" spans="13:14" s="1" customFormat="1" ht="15" x14ac:dyDescent="0.2">
      <c r="M142" s="26"/>
      <c r="N142" s="26"/>
    </row>
    <row r="143" spans="13:14" s="1" customFormat="1" ht="15" x14ac:dyDescent="0.2">
      <c r="M143" s="26"/>
      <c r="N143" s="26"/>
    </row>
    <row r="144" spans="13:14" s="1" customFormat="1" ht="15" x14ac:dyDescent="0.2">
      <c r="M144" s="26"/>
      <c r="N144" s="26"/>
    </row>
    <row r="145" spans="13:14" s="1" customFormat="1" ht="15" x14ac:dyDescent="0.2">
      <c r="M145" s="26"/>
      <c r="N145" s="26"/>
    </row>
    <row r="146" spans="13:14" s="1" customFormat="1" ht="15" x14ac:dyDescent="0.2">
      <c r="M146" s="26"/>
      <c r="N146" s="26"/>
    </row>
    <row r="147" spans="13:14" s="1" customFormat="1" ht="15" x14ac:dyDescent="0.2">
      <c r="M147" s="26"/>
      <c r="N147" s="26"/>
    </row>
    <row r="148" spans="13:14" s="1" customFormat="1" ht="15" x14ac:dyDescent="0.2">
      <c r="M148" s="26"/>
      <c r="N148" s="26"/>
    </row>
    <row r="149" spans="13:14" s="1" customFormat="1" ht="15" x14ac:dyDescent="0.2">
      <c r="M149" s="26"/>
      <c r="N149" s="26"/>
    </row>
    <row r="150" spans="13:14" s="1" customFormat="1" ht="15" x14ac:dyDescent="0.2">
      <c r="M150" s="26"/>
      <c r="N150" s="26"/>
    </row>
    <row r="151" spans="13:14" s="1" customFormat="1" ht="15" x14ac:dyDescent="0.2">
      <c r="M151" s="26"/>
      <c r="N151" s="26"/>
    </row>
    <row r="152" spans="13:14" s="1" customFormat="1" ht="15" x14ac:dyDescent="0.2">
      <c r="M152" s="26"/>
      <c r="N152" s="26"/>
    </row>
    <row r="153" spans="13:14" s="1" customFormat="1" ht="15" x14ac:dyDescent="0.2">
      <c r="M153" s="26"/>
      <c r="N153" s="26"/>
    </row>
    <row r="154" spans="13:14" s="1" customFormat="1" ht="15" x14ac:dyDescent="0.2">
      <c r="M154" s="26"/>
      <c r="N154" s="26"/>
    </row>
    <row r="155" spans="13:14" s="1" customFormat="1" ht="15" x14ac:dyDescent="0.2">
      <c r="M155" s="26"/>
      <c r="N155" s="26"/>
    </row>
    <row r="156" spans="13:14" s="1" customFormat="1" ht="15" x14ac:dyDescent="0.2">
      <c r="M156" s="26"/>
      <c r="N156" s="26"/>
    </row>
  </sheetData>
  <mergeCells count="2">
    <mergeCell ref="A1:U1"/>
    <mergeCell ref="A2:U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3"/>
  <sheetViews>
    <sheetView workbookViewId="0">
      <selection activeCell="X38" sqref="X38"/>
    </sheetView>
  </sheetViews>
  <sheetFormatPr defaultRowHeight="15.75" x14ac:dyDescent="0.2"/>
  <cols>
    <col min="1" max="1" width="2.5703125" style="1" customWidth="1"/>
    <col min="2" max="2" width="3.7109375" style="24" customWidth="1"/>
    <col min="3" max="3" width="9.140625" style="1"/>
    <col min="4" max="4" width="57.42578125" style="1" customWidth="1"/>
    <col min="5" max="5" width="1.28515625" style="1" hidden="1" customWidth="1"/>
    <col min="6" max="6" width="13.7109375" style="25" hidden="1" customWidth="1"/>
    <col min="7" max="7" width="0.7109375" style="25" hidden="1" customWidth="1"/>
    <col min="8" max="8" width="45.85546875" style="1" hidden="1" customWidth="1"/>
    <col min="9" max="9" width="3" style="25" hidden="1" customWidth="1"/>
    <col min="10" max="10" width="0.5703125" style="1" hidden="1" customWidth="1"/>
    <col min="11" max="11" width="19.42578125" style="25" hidden="1" customWidth="1"/>
    <col min="12" max="12" width="0.85546875" style="25" hidden="1" customWidth="1"/>
    <col min="13" max="13" width="20.28515625" style="28" hidden="1" customWidth="1"/>
    <col min="14" max="14" width="3" style="28" customWidth="1"/>
    <col min="15" max="15" width="18.7109375" style="26" customWidth="1"/>
    <col min="16" max="17" width="0" style="1" hidden="1" customWidth="1"/>
    <col min="18" max="18" width="17" style="1" hidden="1" customWidth="1"/>
    <col min="19" max="19" width="1.5703125" style="1" customWidth="1"/>
    <col min="20" max="20" width="1.42578125" style="1" customWidth="1"/>
    <col min="21" max="21" width="15" style="26" customWidth="1"/>
    <col min="22" max="16384" width="9.140625" style="1"/>
  </cols>
  <sheetData>
    <row r="1" spans="1:21" ht="39.75" customHeight="1" thickBot="1" x14ac:dyDescent="0.2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9.5" customHeight="1" thickTop="1" thickBot="1" x14ac:dyDescent="0.25">
      <c r="A2" s="90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s="44" customFormat="1" ht="15.95" customHeight="1" thickTop="1" x14ac:dyDescent="0.2">
      <c r="A3" s="71" t="s">
        <v>89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39"/>
      <c r="N3" s="39"/>
      <c r="O3" s="40" t="s">
        <v>32</v>
      </c>
      <c r="P3" s="41"/>
      <c r="Q3" s="41"/>
      <c r="R3" s="41"/>
      <c r="S3" s="42"/>
      <c r="T3" s="43"/>
      <c r="U3" s="83" t="s">
        <v>39</v>
      </c>
    </row>
    <row r="4" spans="1:21" ht="21.75" customHeight="1" x14ac:dyDescent="0.2">
      <c r="A4" s="47" t="s">
        <v>0</v>
      </c>
      <c r="B4" s="48"/>
      <c r="C4" s="46"/>
      <c r="D4" s="46"/>
      <c r="E4" s="46"/>
      <c r="F4" s="49"/>
      <c r="G4" s="49"/>
      <c r="H4" s="46"/>
      <c r="I4" s="49"/>
      <c r="J4" s="46"/>
      <c r="K4" s="49"/>
      <c r="L4" s="49"/>
      <c r="M4" s="50"/>
      <c r="N4" s="50"/>
      <c r="O4" s="49"/>
      <c r="P4" s="46"/>
      <c r="Q4" s="46"/>
      <c r="R4" s="46"/>
      <c r="S4" s="51"/>
      <c r="T4" s="52"/>
      <c r="U4" s="49"/>
    </row>
    <row r="5" spans="1:21" ht="15.95" customHeight="1" x14ac:dyDescent="0.2">
      <c r="A5" s="8"/>
      <c r="B5" s="9"/>
      <c r="C5" s="8" t="s">
        <v>42</v>
      </c>
      <c r="D5" s="8"/>
      <c r="E5" s="8"/>
      <c r="F5" s="10">
        <v>43000</v>
      </c>
      <c r="G5" s="10"/>
      <c r="H5" s="8" t="s">
        <v>11</v>
      </c>
      <c r="I5" s="10"/>
      <c r="J5" s="8"/>
      <c r="K5" s="10">
        <v>44200</v>
      </c>
      <c r="L5" s="10"/>
      <c r="M5" s="10">
        <v>43934.99</v>
      </c>
      <c r="N5" s="10"/>
      <c r="O5" s="11">
        <v>15000</v>
      </c>
      <c r="P5" s="8" t="s">
        <v>27</v>
      </c>
      <c r="Q5" s="8"/>
      <c r="R5" s="8"/>
      <c r="S5" s="12"/>
      <c r="T5" s="13"/>
      <c r="U5" s="36">
        <v>16125.03</v>
      </c>
    </row>
    <row r="6" spans="1:21" ht="15.95" customHeight="1" x14ac:dyDescent="0.2">
      <c r="A6" s="8"/>
      <c r="B6" s="9"/>
      <c r="C6" s="8" t="s">
        <v>50</v>
      </c>
      <c r="D6" s="8"/>
      <c r="E6" s="8"/>
      <c r="F6" s="10"/>
      <c r="G6" s="10"/>
      <c r="H6" s="8"/>
      <c r="I6" s="10"/>
      <c r="J6" s="8"/>
      <c r="K6" s="10">
        <v>0</v>
      </c>
      <c r="L6" s="10"/>
      <c r="M6" s="10">
        <v>1700</v>
      </c>
      <c r="N6" s="10"/>
      <c r="O6" s="11">
        <v>5895</v>
      </c>
      <c r="P6" s="8"/>
      <c r="Q6" s="8"/>
      <c r="R6" s="8"/>
      <c r="S6" s="12"/>
      <c r="T6" s="13"/>
      <c r="U6" s="36">
        <v>1535</v>
      </c>
    </row>
    <row r="7" spans="1:21" ht="15.95" customHeight="1" x14ac:dyDescent="0.2">
      <c r="A7" s="8"/>
      <c r="B7" s="9"/>
      <c r="C7" s="8" t="s">
        <v>40</v>
      </c>
      <c r="D7" s="8"/>
      <c r="E7" s="8"/>
      <c r="F7" s="10">
        <v>750</v>
      </c>
      <c r="G7" s="10"/>
      <c r="H7" s="8" t="s">
        <v>13</v>
      </c>
      <c r="I7" s="10"/>
      <c r="J7" s="8"/>
      <c r="K7" s="10">
        <v>750</v>
      </c>
      <c r="L7" s="10"/>
      <c r="M7" s="10">
        <v>1260</v>
      </c>
      <c r="N7" s="10"/>
      <c r="O7" s="11">
        <v>1400</v>
      </c>
      <c r="P7" s="8"/>
      <c r="Q7" s="8"/>
      <c r="R7" s="8"/>
      <c r="S7" s="12"/>
      <c r="T7" s="13"/>
      <c r="U7" s="36">
        <v>700</v>
      </c>
    </row>
    <row r="8" spans="1:21" s="17" customFormat="1" ht="7.5" customHeight="1" x14ac:dyDescent="0.2">
      <c r="B8" s="18"/>
      <c r="F8" s="19"/>
      <c r="G8" s="19"/>
      <c r="I8" s="19"/>
      <c r="K8" s="19"/>
      <c r="L8" s="19"/>
      <c r="M8" s="19"/>
      <c r="N8" s="19"/>
      <c r="O8" s="20"/>
      <c r="P8" s="17" t="s">
        <v>26</v>
      </c>
      <c r="S8" s="21"/>
      <c r="T8" s="22"/>
      <c r="U8" s="45"/>
    </row>
    <row r="9" spans="1:21" ht="15.95" customHeight="1" x14ac:dyDescent="0.2">
      <c r="A9" s="8"/>
      <c r="B9" s="9"/>
      <c r="C9" s="8" t="s">
        <v>51</v>
      </c>
      <c r="D9" s="8"/>
      <c r="E9" s="8"/>
      <c r="F9" s="10"/>
      <c r="G9" s="10"/>
      <c r="H9" s="8"/>
      <c r="I9" s="10"/>
      <c r="J9" s="8"/>
      <c r="K9" s="10">
        <v>0</v>
      </c>
      <c r="L9" s="10"/>
      <c r="M9" s="10">
        <v>48.24</v>
      </c>
      <c r="N9" s="10"/>
      <c r="O9" s="11">
        <v>0</v>
      </c>
      <c r="P9" s="8"/>
      <c r="Q9" s="8"/>
      <c r="R9" s="8"/>
      <c r="S9" s="12"/>
      <c r="T9" s="13"/>
      <c r="U9" s="36">
        <v>0</v>
      </c>
    </row>
    <row r="10" spans="1:21" ht="15.95" customHeight="1" x14ac:dyDescent="0.2">
      <c r="A10" s="8"/>
      <c r="B10" s="9"/>
      <c r="C10" s="8" t="s">
        <v>43</v>
      </c>
      <c r="D10" s="8"/>
      <c r="E10" s="8"/>
      <c r="F10" s="10">
        <v>0</v>
      </c>
      <c r="G10" s="10"/>
      <c r="H10" s="8"/>
      <c r="I10" s="10"/>
      <c r="J10" s="8"/>
      <c r="K10" s="14">
        <v>0</v>
      </c>
      <c r="L10" s="10"/>
      <c r="M10" s="14">
        <v>250</v>
      </c>
      <c r="N10" s="10"/>
      <c r="O10" s="11">
        <v>10</v>
      </c>
      <c r="P10" s="16"/>
      <c r="Q10" s="8"/>
      <c r="R10" s="8"/>
      <c r="S10" s="12"/>
      <c r="T10" s="13"/>
      <c r="U10" s="36">
        <v>0</v>
      </c>
    </row>
    <row r="11" spans="1:21" ht="15.95" customHeight="1" x14ac:dyDescent="0.2">
      <c r="A11" s="8"/>
      <c r="B11" s="9"/>
      <c r="C11" s="8" t="s">
        <v>41</v>
      </c>
      <c r="D11" s="8"/>
      <c r="E11" s="8"/>
      <c r="F11" s="10">
        <v>6000</v>
      </c>
      <c r="G11" s="10"/>
      <c r="H11" s="8" t="s">
        <v>10</v>
      </c>
      <c r="I11" s="10"/>
      <c r="J11" s="8"/>
      <c r="K11" s="10">
        <v>1600</v>
      </c>
      <c r="L11" s="10"/>
      <c r="M11" s="10">
        <v>4653.33</v>
      </c>
      <c r="N11" s="10"/>
      <c r="O11" s="15">
        <v>0</v>
      </c>
      <c r="P11" s="8" t="s">
        <v>25</v>
      </c>
      <c r="Q11" s="8"/>
      <c r="R11" s="8"/>
      <c r="S11" s="12"/>
      <c r="T11" s="13"/>
      <c r="U11" s="37">
        <v>500</v>
      </c>
    </row>
    <row r="12" spans="1:21" s="17" customFormat="1" ht="2.25" customHeight="1" x14ac:dyDescent="0.2">
      <c r="B12" s="18"/>
      <c r="F12" s="19"/>
      <c r="G12" s="19"/>
      <c r="I12" s="19"/>
      <c r="K12" s="19"/>
      <c r="L12" s="19"/>
      <c r="M12" s="19"/>
      <c r="N12" s="19"/>
      <c r="O12" s="20"/>
      <c r="P12" s="17" t="s">
        <v>26</v>
      </c>
      <c r="S12" s="21"/>
      <c r="T12" s="22"/>
      <c r="U12" s="45"/>
    </row>
    <row r="13" spans="1:21" s="17" customFormat="1" ht="15.95" customHeight="1" x14ac:dyDescent="0.2">
      <c r="A13" s="29" t="s">
        <v>1</v>
      </c>
      <c r="B13" s="30"/>
      <c r="C13" s="29"/>
      <c r="D13" s="54"/>
      <c r="E13" s="29"/>
      <c r="F13" s="31">
        <f>SUM(F7:F8)</f>
        <v>750</v>
      </c>
      <c r="G13" s="31"/>
      <c r="H13" s="29"/>
      <c r="I13" s="31"/>
      <c r="J13" s="29"/>
      <c r="K13" s="31">
        <f>SUM(K7:K10)</f>
        <v>750</v>
      </c>
      <c r="L13" s="31"/>
      <c r="M13" s="35">
        <f>SUM(M6:M10)</f>
        <v>3258.24</v>
      </c>
      <c r="N13" s="35"/>
      <c r="O13" s="32">
        <f>SUM(O5:O11)</f>
        <v>22305</v>
      </c>
      <c r="P13" s="29"/>
      <c r="Q13" s="29"/>
      <c r="R13" s="29"/>
      <c r="S13" s="33"/>
      <c r="T13" s="34"/>
      <c r="U13" s="55">
        <f>SUM(U5:U11)</f>
        <v>18860.03</v>
      </c>
    </row>
    <row r="14" spans="1:21" s="17" customFormat="1" ht="7.5" customHeight="1" x14ac:dyDescent="0.2">
      <c r="A14" s="29"/>
      <c r="B14" s="30"/>
      <c r="C14" s="29"/>
      <c r="D14" s="54"/>
      <c r="E14" s="29"/>
      <c r="F14" s="31"/>
      <c r="G14" s="31"/>
      <c r="H14" s="29"/>
      <c r="I14" s="31"/>
      <c r="J14" s="29"/>
      <c r="K14" s="31"/>
      <c r="L14" s="31"/>
      <c r="M14" s="35"/>
      <c r="N14" s="35"/>
      <c r="O14" s="32"/>
      <c r="P14" s="29"/>
      <c r="Q14" s="29"/>
      <c r="R14" s="29"/>
      <c r="S14" s="33"/>
      <c r="T14" s="34"/>
      <c r="U14" s="55"/>
    </row>
    <row r="15" spans="1:21" s="72" customFormat="1" ht="15.95" customHeight="1" x14ac:dyDescent="0.2">
      <c r="B15" s="74"/>
      <c r="C15" s="72" t="s">
        <v>44</v>
      </c>
      <c r="F15" s="75">
        <v>7500</v>
      </c>
      <c r="G15" s="75"/>
      <c r="I15" s="75"/>
      <c r="K15" s="76">
        <v>14500</v>
      </c>
      <c r="L15" s="75"/>
      <c r="M15" s="76">
        <v>15000</v>
      </c>
      <c r="N15" s="75"/>
      <c r="O15" s="73">
        <v>9042.39</v>
      </c>
      <c r="P15" s="72" t="s">
        <v>17</v>
      </c>
      <c r="S15" s="77"/>
      <c r="T15" s="78"/>
      <c r="U15" s="79">
        <f>SUM(O15)</f>
        <v>9042.39</v>
      </c>
    </row>
    <row r="16" spans="1:21" ht="12.75" x14ac:dyDescent="0.2">
      <c r="A16" s="17"/>
      <c r="B16" s="9"/>
      <c r="C16" s="8"/>
      <c r="D16" s="8"/>
      <c r="E16" s="8"/>
      <c r="F16" s="10"/>
      <c r="G16" s="10"/>
      <c r="H16" s="8"/>
      <c r="I16" s="10"/>
      <c r="J16" s="8"/>
      <c r="K16" s="10"/>
      <c r="L16" s="10"/>
      <c r="M16" s="10"/>
      <c r="N16" s="10"/>
      <c r="O16" s="11"/>
      <c r="P16" s="8" t="s">
        <v>18</v>
      </c>
      <c r="Q16" s="8"/>
      <c r="R16" s="8"/>
      <c r="S16" s="12"/>
      <c r="T16" s="13"/>
      <c r="U16" s="36"/>
    </row>
    <row r="17" spans="1:22" s="17" customFormat="1" ht="12.75" x14ac:dyDescent="0.2">
      <c r="A17" s="54"/>
      <c r="B17" s="56"/>
      <c r="C17" s="54"/>
      <c r="D17" s="57" t="s">
        <v>54</v>
      </c>
      <c r="E17" s="57"/>
      <c r="F17" s="58">
        <f>SUM(F13:F15)</f>
        <v>8250</v>
      </c>
      <c r="G17" s="58"/>
      <c r="H17" s="54"/>
      <c r="I17" s="58"/>
      <c r="J17" s="54"/>
      <c r="K17" s="58">
        <f>SUM(K10:K15)</f>
        <v>16850</v>
      </c>
      <c r="L17" s="58"/>
      <c r="M17" s="58">
        <f>SUM(M13:M15)</f>
        <v>18258.239999999998</v>
      </c>
      <c r="N17" s="58"/>
      <c r="O17" s="55">
        <f>SUM(O13:O15)</f>
        <v>31347.39</v>
      </c>
      <c r="P17" s="54"/>
      <c r="Q17" s="54"/>
      <c r="R17" s="54"/>
      <c r="S17" s="59"/>
      <c r="T17" s="60"/>
      <c r="U17" s="55">
        <f>SUM(U13:U15)</f>
        <v>27902.42</v>
      </c>
    </row>
    <row r="18" spans="1:22" ht="9.9499999999999993" customHeight="1" x14ac:dyDescent="0.2">
      <c r="A18" s="8"/>
      <c r="B18" s="9"/>
      <c r="C18" s="8"/>
      <c r="D18" s="8"/>
      <c r="E18" s="8"/>
      <c r="F18" s="10"/>
      <c r="G18" s="10"/>
      <c r="H18" s="8"/>
      <c r="I18" s="10"/>
      <c r="J18" s="8"/>
      <c r="K18" s="10"/>
      <c r="L18" s="10"/>
      <c r="M18" s="10"/>
      <c r="N18" s="10"/>
      <c r="O18" s="11"/>
      <c r="P18" s="8"/>
      <c r="Q18" s="8"/>
      <c r="R18" s="8"/>
      <c r="S18" s="12"/>
      <c r="T18" s="13"/>
      <c r="U18" s="36"/>
    </row>
    <row r="19" spans="1:22" ht="12.75" x14ac:dyDescent="0.2">
      <c r="A19" s="2" t="s">
        <v>19</v>
      </c>
      <c r="B19" s="3"/>
      <c r="C19" s="4"/>
      <c r="D19" s="4"/>
      <c r="E19" s="4"/>
      <c r="F19" s="5"/>
      <c r="G19" s="5"/>
      <c r="H19" s="4"/>
      <c r="I19" s="5"/>
      <c r="J19" s="4"/>
      <c r="K19" s="5"/>
      <c r="L19" s="5"/>
      <c r="M19" s="5"/>
      <c r="N19" s="5"/>
      <c r="O19" s="23"/>
      <c r="P19" s="4"/>
      <c r="Q19" s="4"/>
      <c r="R19" s="4"/>
      <c r="S19" s="6"/>
      <c r="T19" s="7"/>
      <c r="U19" s="53"/>
    </row>
    <row r="20" spans="1:22" ht="15.95" customHeight="1" x14ac:dyDescent="0.2">
      <c r="A20" s="8"/>
      <c r="B20" s="9"/>
      <c r="C20" s="8" t="s">
        <v>15</v>
      </c>
      <c r="D20" s="8"/>
      <c r="E20" s="8"/>
      <c r="F20" s="10"/>
      <c r="G20" s="10"/>
      <c r="H20" s="8"/>
      <c r="I20" s="10"/>
      <c r="J20" s="8"/>
      <c r="K20" s="10">
        <v>0</v>
      </c>
      <c r="L20" s="10"/>
      <c r="M20" s="10">
        <v>-1</v>
      </c>
      <c r="N20" s="10"/>
      <c r="O20" s="11">
        <v>150</v>
      </c>
      <c r="P20" s="8"/>
      <c r="Q20" s="8"/>
      <c r="R20" s="8"/>
      <c r="S20" s="12"/>
      <c r="T20" s="13"/>
      <c r="U20" s="36">
        <v>257</v>
      </c>
    </row>
    <row r="21" spans="1:22" ht="15.95" customHeight="1" x14ac:dyDescent="0.2">
      <c r="A21" s="8"/>
      <c r="B21" s="9"/>
      <c r="C21" s="8" t="s">
        <v>52</v>
      </c>
      <c r="D21" s="8"/>
      <c r="E21" s="8"/>
      <c r="F21" s="10">
        <v>1000</v>
      </c>
      <c r="G21" s="10"/>
      <c r="H21" s="8" t="s">
        <v>9</v>
      </c>
      <c r="I21" s="10"/>
      <c r="J21" s="8"/>
      <c r="K21" s="10">
        <v>1000</v>
      </c>
      <c r="L21" s="10"/>
      <c r="M21" s="10">
        <v>0</v>
      </c>
      <c r="N21" s="10"/>
      <c r="O21" s="11">
        <v>0</v>
      </c>
      <c r="P21" s="8"/>
      <c r="Q21" s="8"/>
      <c r="R21" s="8"/>
      <c r="S21" s="12"/>
      <c r="T21" s="13"/>
      <c r="U21" s="36">
        <v>0</v>
      </c>
    </row>
    <row r="22" spans="1:22" ht="15.95" customHeight="1" x14ac:dyDescent="0.2">
      <c r="A22" s="8"/>
      <c r="B22" s="9"/>
      <c r="C22" s="8" t="s">
        <v>47</v>
      </c>
      <c r="D22" s="8"/>
      <c r="E22" s="8"/>
      <c r="F22" s="10">
        <v>3400</v>
      </c>
      <c r="G22" s="10"/>
      <c r="H22" s="8" t="s">
        <v>4</v>
      </c>
      <c r="I22" s="10"/>
      <c r="J22" s="8"/>
      <c r="K22" s="10">
        <v>3400</v>
      </c>
      <c r="L22" s="10"/>
      <c r="M22" s="10">
        <v>3265</v>
      </c>
      <c r="N22" s="10"/>
      <c r="O22" s="11">
        <v>0</v>
      </c>
      <c r="P22" s="16" t="s">
        <v>29</v>
      </c>
      <c r="Q22" s="8"/>
      <c r="R22" s="8"/>
      <c r="S22" s="12"/>
      <c r="T22" s="13"/>
      <c r="U22" s="36">
        <v>0</v>
      </c>
    </row>
    <row r="23" spans="1:22" ht="15.95" customHeight="1" x14ac:dyDescent="0.2">
      <c r="A23" s="8"/>
      <c r="B23" s="9"/>
      <c r="C23" s="8" t="s">
        <v>34</v>
      </c>
      <c r="D23" s="8"/>
      <c r="E23" s="8"/>
      <c r="F23" s="10">
        <v>500</v>
      </c>
      <c r="G23" s="10"/>
      <c r="H23" s="8" t="s">
        <v>5</v>
      </c>
      <c r="I23" s="10"/>
      <c r="J23" s="8"/>
      <c r="K23" s="10">
        <v>500</v>
      </c>
      <c r="L23" s="10"/>
      <c r="M23" s="10">
        <v>555</v>
      </c>
      <c r="N23" s="10"/>
      <c r="O23" s="11">
        <v>5895</v>
      </c>
      <c r="P23" s="16" t="s">
        <v>30</v>
      </c>
      <c r="Q23" s="8"/>
      <c r="R23" s="8"/>
      <c r="S23" s="12"/>
      <c r="T23" s="13"/>
      <c r="U23" s="36">
        <v>4585</v>
      </c>
    </row>
    <row r="24" spans="1:22" ht="15.95" customHeight="1" x14ac:dyDescent="0.2">
      <c r="A24" s="8"/>
      <c r="B24" s="9"/>
      <c r="C24" s="8" t="s">
        <v>58</v>
      </c>
      <c r="D24" s="8"/>
      <c r="E24" s="8"/>
      <c r="F24" s="10">
        <v>3400</v>
      </c>
      <c r="G24" s="10"/>
      <c r="H24" s="8" t="s">
        <v>4</v>
      </c>
      <c r="I24" s="10"/>
      <c r="J24" s="8"/>
      <c r="K24" s="10">
        <v>3400</v>
      </c>
      <c r="L24" s="10"/>
      <c r="M24" s="10">
        <v>3265</v>
      </c>
      <c r="N24" s="10"/>
      <c r="O24" s="11">
        <v>0</v>
      </c>
      <c r="P24" s="16" t="s">
        <v>29</v>
      </c>
      <c r="Q24" s="8"/>
      <c r="R24" s="8"/>
      <c r="S24" s="12"/>
      <c r="T24" s="13"/>
      <c r="U24" s="36">
        <v>72.88</v>
      </c>
    </row>
    <row r="25" spans="1:22" ht="8.25" customHeight="1" x14ac:dyDescent="0.2">
      <c r="A25" s="8"/>
      <c r="B25" s="9"/>
      <c r="C25" s="8"/>
      <c r="D25" s="8"/>
      <c r="E25" s="8"/>
      <c r="F25" s="10"/>
      <c r="G25" s="10"/>
      <c r="H25" s="8"/>
      <c r="I25" s="10"/>
      <c r="J25" s="8"/>
      <c r="K25" s="10"/>
      <c r="L25" s="10"/>
      <c r="M25" s="10"/>
      <c r="N25" s="10"/>
      <c r="O25" s="11"/>
      <c r="P25" s="8"/>
      <c r="Q25" s="8"/>
      <c r="R25" s="8"/>
      <c r="S25" s="12"/>
      <c r="T25" s="13"/>
      <c r="U25" s="36"/>
    </row>
    <row r="26" spans="1:22" ht="15.95" customHeight="1" x14ac:dyDescent="0.2">
      <c r="A26" s="8"/>
      <c r="B26" s="9"/>
      <c r="C26" s="8" t="s">
        <v>53</v>
      </c>
      <c r="D26" s="8"/>
      <c r="E26" s="8"/>
      <c r="F26" s="10">
        <v>1000</v>
      </c>
      <c r="G26" s="10"/>
      <c r="H26" s="8" t="s">
        <v>9</v>
      </c>
      <c r="I26" s="10"/>
      <c r="J26" s="8"/>
      <c r="K26" s="10">
        <v>1000</v>
      </c>
      <c r="L26" s="10"/>
      <c r="M26" s="10">
        <v>0</v>
      </c>
      <c r="N26" s="10"/>
      <c r="O26" s="11">
        <v>1500</v>
      </c>
      <c r="P26" s="8"/>
      <c r="Q26" s="8"/>
      <c r="R26" s="8"/>
      <c r="S26" s="12"/>
      <c r="T26" s="13"/>
      <c r="U26" s="36">
        <v>880</v>
      </c>
    </row>
    <row r="27" spans="1:22" ht="15.95" customHeight="1" x14ac:dyDescent="0.2">
      <c r="A27" s="8"/>
      <c r="B27" s="9"/>
      <c r="C27" s="8" t="s">
        <v>31</v>
      </c>
      <c r="D27" s="8"/>
      <c r="E27" s="8"/>
      <c r="F27" s="10">
        <v>1000</v>
      </c>
      <c r="G27" s="10"/>
      <c r="H27" s="8" t="s">
        <v>9</v>
      </c>
      <c r="I27" s="10"/>
      <c r="J27" s="8"/>
      <c r="K27" s="10">
        <v>1000</v>
      </c>
      <c r="L27" s="10"/>
      <c r="M27" s="10">
        <v>0</v>
      </c>
      <c r="N27" s="10"/>
      <c r="O27" s="11">
        <v>500</v>
      </c>
      <c r="P27" s="8"/>
      <c r="Q27" s="8"/>
      <c r="R27" s="8"/>
      <c r="S27" s="12"/>
      <c r="T27" s="13"/>
      <c r="U27" s="36">
        <v>233.25</v>
      </c>
    </row>
    <row r="28" spans="1:22" ht="8.25" customHeight="1" x14ac:dyDescent="0.2">
      <c r="A28" s="8"/>
      <c r="B28" s="9"/>
      <c r="C28" s="8"/>
      <c r="D28" s="8"/>
      <c r="E28" s="8"/>
      <c r="F28" s="10"/>
      <c r="G28" s="10"/>
      <c r="H28" s="8"/>
      <c r="I28" s="10"/>
      <c r="J28" s="8"/>
      <c r="K28" s="10"/>
      <c r="L28" s="10"/>
      <c r="M28" s="10"/>
      <c r="N28" s="10"/>
      <c r="O28" s="11"/>
      <c r="P28" s="8"/>
      <c r="Q28" s="8"/>
      <c r="R28" s="8"/>
      <c r="S28" s="12"/>
      <c r="T28" s="13"/>
      <c r="U28" s="36"/>
    </row>
    <row r="29" spans="1:22" ht="15.95" customHeight="1" x14ac:dyDescent="0.2">
      <c r="A29" s="8"/>
      <c r="B29" s="9"/>
      <c r="C29" s="8" t="s">
        <v>56</v>
      </c>
      <c r="D29" s="8"/>
      <c r="E29" s="8"/>
      <c r="F29" s="10">
        <v>20000</v>
      </c>
      <c r="G29" s="10"/>
      <c r="H29" s="8" t="s">
        <v>3</v>
      </c>
      <c r="I29" s="10"/>
      <c r="J29" s="8"/>
      <c r="K29" s="10">
        <v>10000</v>
      </c>
      <c r="L29" s="10"/>
      <c r="M29" s="10">
        <v>18541.23</v>
      </c>
      <c r="N29" s="10"/>
      <c r="O29" s="11">
        <v>1600</v>
      </c>
      <c r="P29" s="8" t="s">
        <v>24</v>
      </c>
      <c r="Q29" s="8"/>
      <c r="R29" s="8"/>
      <c r="S29" s="12"/>
      <c r="T29" s="13"/>
      <c r="U29" s="36">
        <v>2750</v>
      </c>
    </row>
    <row r="30" spans="1:22" ht="15.95" customHeight="1" x14ac:dyDescent="0.2">
      <c r="A30" s="8"/>
      <c r="B30" s="9"/>
      <c r="C30" s="8" t="s">
        <v>57</v>
      </c>
      <c r="D30" s="8"/>
      <c r="E30" s="8"/>
      <c r="F30" s="10"/>
      <c r="G30" s="10"/>
      <c r="H30" s="8"/>
      <c r="I30" s="10"/>
      <c r="J30" s="8"/>
      <c r="K30" s="10">
        <v>0</v>
      </c>
      <c r="L30" s="10"/>
      <c r="M30" s="10">
        <v>0</v>
      </c>
      <c r="N30" s="10"/>
      <c r="O30" s="11">
        <v>3000</v>
      </c>
      <c r="P30" s="8"/>
      <c r="Q30" s="8"/>
      <c r="R30" s="8"/>
      <c r="S30" s="12"/>
      <c r="T30" s="13"/>
      <c r="U30" s="36">
        <v>4338.33</v>
      </c>
    </row>
    <row r="31" spans="1:22" ht="15.95" customHeight="1" x14ac:dyDescent="0.2">
      <c r="A31" s="8"/>
      <c r="B31" s="9"/>
      <c r="C31" s="8" t="s">
        <v>45</v>
      </c>
      <c r="D31" s="8"/>
      <c r="E31" s="8"/>
      <c r="F31" s="10">
        <v>300</v>
      </c>
      <c r="G31" s="10"/>
      <c r="H31" s="8" t="s">
        <v>12</v>
      </c>
      <c r="I31" s="10"/>
      <c r="J31" s="8"/>
      <c r="K31" s="10">
        <v>300</v>
      </c>
      <c r="L31" s="10"/>
      <c r="M31" s="10">
        <v>116.17</v>
      </c>
      <c r="N31" s="10"/>
      <c r="O31" s="11">
        <v>1200</v>
      </c>
      <c r="P31" s="8"/>
      <c r="Q31" s="8"/>
      <c r="R31" s="8"/>
      <c r="S31" s="12"/>
      <c r="T31" s="13"/>
      <c r="U31" s="36">
        <v>0</v>
      </c>
      <c r="V31" s="8"/>
    </row>
    <row r="32" spans="1:22" ht="8.25" customHeight="1" x14ac:dyDescent="0.2">
      <c r="A32" s="8"/>
      <c r="B32" s="9"/>
      <c r="C32" s="8"/>
      <c r="D32" s="8"/>
      <c r="E32" s="8"/>
      <c r="F32" s="10"/>
      <c r="G32" s="10"/>
      <c r="H32" s="8"/>
      <c r="I32" s="10"/>
      <c r="J32" s="8"/>
      <c r="K32" s="10"/>
      <c r="L32" s="10"/>
      <c r="M32" s="10"/>
      <c r="N32" s="10"/>
      <c r="O32" s="11"/>
      <c r="P32" s="8"/>
      <c r="Q32" s="8"/>
      <c r="R32" s="8"/>
      <c r="S32" s="12"/>
      <c r="T32" s="13"/>
      <c r="U32" s="36"/>
    </row>
    <row r="33" spans="1:21" ht="15.95" customHeight="1" x14ac:dyDescent="0.2">
      <c r="A33" s="8"/>
      <c r="B33" s="9"/>
      <c r="C33" s="8" t="s">
        <v>46</v>
      </c>
      <c r="D33" s="8"/>
      <c r="E33" s="8"/>
      <c r="F33" s="10">
        <v>1000</v>
      </c>
      <c r="G33" s="10"/>
      <c r="H33" s="8" t="s">
        <v>9</v>
      </c>
      <c r="I33" s="10"/>
      <c r="J33" s="8"/>
      <c r="K33" s="10">
        <v>1000</v>
      </c>
      <c r="L33" s="10"/>
      <c r="M33" s="10">
        <v>0</v>
      </c>
      <c r="N33" s="10"/>
      <c r="O33" s="11">
        <v>850</v>
      </c>
      <c r="P33" s="8"/>
      <c r="Q33" s="8"/>
      <c r="R33" s="8"/>
      <c r="S33" s="12"/>
      <c r="T33" s="13"/>
      <c r="U33" s="36">
        <v>315.27999999999997</v>
      </c>
    </row>
    <row r="34" spans="1:21" ht="15.95" customHeight="1" x14ac:dyDescent="0.2">
      <c r="A34" s="8"/>
      <c r="B34" s="9"/>
      <c r="C34" s="16" t="s">
        <v>48</v>
      </c>
      <c r="D34" s="8"/>
      <c r="E34" s="8"/>
      <c r="F34" s="10"/>
      <c r="G34" s="10"/>
      <c r="H34" s="8"/>
      <c r="I34" s="10"/>
      <c r="J34" s="8"/>
      <c r="K34" s="10"/>
      <c r="L34" s="10"/>
      <c r="M34" s="10"/>
      <c r="N34" s="10"/>
      <c r="O34" s="11">
        <v>250</v>
      </c>
      <c r="P34" s="16" t="s">
        <v>23</v>
      </c>
      <c r="Q34" s="8"/>
      <c r="R34" s="8"/>
      <c r="S34" s="12"/>
      <c r="T34" s="13"/>
      <c r="U34" s="36">
        <v>120.39</v>
      </c>
    </row>
    <row r="35" spans="1:21" ht="15.95" customHeight="1" x14ac:dyDescent="0.2">
      <c r="A35" s="8"/>
      <c r="B35" s="9"/>
      <c r="C35" s="8" t="s">
        <v>59</v>
      </c>
      <c r="D35" s="8"/>
      <c r="E35" s="8"/>
      <c r="F35" s="10">
        <v>0</v>
      </c>
      <c r="G35" s="10"/>
      <c r="H35" s="8" t="s">
        <v>6</v>
      </c>
      <c r="I35" s="10"/>
      <c r="J35" s="8"/>
      <c r="K35" s="10">
        <v>0</v>
      </c>
      <c r="L35" s="10"/>
      <c r="M35" s="10">
        <v>0</v>
      </c>
      <c r="N35" s="10"/>
      <c r="O35" s="11">
        <v>2300</v>
      </c>
      <c r="P35" s="8"/>
      <c r="Q35" s="8"/>
      <c r="R35" s="8"/>
      <c r="S35" s="12"/>
      <c r="T35" s="13"/>
      <c r="U35" s="36">
        <v>2940.98</v>
      </c>
    </row>
    <row r="36" spans="1:21" ht="12.75" x14ac:dyDescent="0.2">
      <c r="A36" s="8"/>
      <c r="B36" s="9"/>
      <c r="C36" s="8"/>
      <c r="D36" s="80" t="s">
        <v>55</v>
      </c>
      <c r="E36" s="8"/>
      <c r="F36" s="10"/>
      <c r="G36" s="10"/>
      <c r="H36" s="8"/>
      <c r="I36" s="10"/>
      <c r="J36" s="8"/>
      <c r="K36" s="10"/>
      <c r="L36" s="10"/>
      <c r="M36" s="10"/>
      <c r="N36" s="10"/>
      <c r="O36" s="81">
        <v>200</v>
      </c>
      <c r="P36" s="8" t="s">
        <v>20</v>
      </c>
      <c r="Q36" s="8"/>
      <c r="R36" s="8"/>
      <c r="S36" s="12"/>
      <c r="T36" s="13"/>
      <c r="U36" s="82">
        <v>200</v>
      </c>
    </row>
    <row r="37" spans="1:21" ht="15.95" customHeight="1" x14ac:dyDescent="0.2">
      <c r="A37" s="8"/>
      <c r="B37" s="9"/>
      <c r="C37" s="8" t="s">
        <v>16</v>
      </c>
      <c r="D37" s="8"/>
      <c r="E37" s="8"/>
      <c r="F37" s="10"/>
      <c r="G37" s="10"/>
      <c r="H37" s="8"/>
      <c r="I37" s="10"/>
      <c r="J37" s="8"/>
      <c r="K37" s="10">
        <v>0</v>
      </c>
      <c r="L37" s="10"/>
      <c r="M37" s="10">
        <v>69</v>
      </c>
      <c r="N37" s="10"/>
      <c r="O37" s="11">
        <v>0</v>
      </c>
      <c r="P37" s="8" t="s">
        <v>22</v>
      </c>
      <c r="Q37" s="8"/>
      <c r="R37" s="8"/>
      <c r="S37" s="12"/>
      <c r="T37" s="13"/>
      <c r="U37" s="36">
        <v>0</v>
      </c>
    </row>
    <row r="38" spans="1:21" ht="15.95" customHeight="1" x14ac:dyDescent="0.2">
      <c r="A38" s="8"/>
      <c r="B38" s="9"/>
      <c r="C38" s="8" t="s">
        <v>2</v>
      </c>
      <c r="D38" s="8"/>
      <c r="E38" s="8"/>
      <c r="F38" s="10">
        <v>6000</v>
      </c>
      <c r="G38" s="10"/>
      <c r="H38" s="8" t="s">
        <v>7</v>
      </c>
      <c r="I38" s="10"/>
      <c r="J38" s="8"/>
      <c r="K38" s="10">
        <v>4500</v>
      </c>
      <c r="L38" s="10"/>
      <c r="M38" s="10">
        <v>3513.34</v>
      </c>
      <c r="N38" s="10"/>
      <c r="O38" s="11">
        <v>1300</v>
      </c>
      <c r="P38" s="16" t="s">
        <v>21</v>
      </c>
      <c r="Q38" s="8"/>
      <c r="R38" s="8"/>
      <c r="S38" s="12"/>
      <c r="T38" s="13"/>
      <c r="U38" s="36">
        <v>1506.32</v>
      </c>
    </row>
    <row r="39" spans="1:21" ht="15.95" customHeight="1" x14ac:dyDescent="0.2">
      <c r="A39" s="8"/>
      <c r="B39" s="9"/>
      <c r="C39" s="8" t="s">
        <v>36</v>
      </c>
      <c r="D39" s="70" t="s">
        <v>37</v>
      </c>
      <c r="E39" s="8"/>
      <c r="F39" s="10">
        <v>480</v>
      </c>
      <c r="G39" s="10"/>
      <c r="H39" s="8" t="s">
        <v>8</v>
      </c>
      <c r="I39" s="10"/>
      <c r="J39" s="8"/>
      <c r="K39" s="14">
        <v>150</v>
      </c>
      <c r="L39" s="10"/>
      <c r="M39" s="14">
        <v>119.4</v>
      </c>
      <c r="N39" s="10"/>
      <c r="O39" s="11">
        <v>0</v>
      </c>
      <c r="P39" s="8" t="s">
        <v>28</v>
      </c>
      <c r="Q39" s="8"/>
      <c r="R39" s="8"/>
      <c r="S39" s="12"/>
      <c r="T39" s="13"/>
      <c r="U39" s="36">
        <v>0</v>
      </c>
    </row>
    <row r="40" spans="1:21" ht="15.95" customHeight="1" x14ac:dyDescent="0.2">
      <c r="A40" s="8"/>
      <c r="B40" s="9"/>
      <c r="D40" s="70" t="s">
        <v>38</v>
      </c>
      <c r="E40" s="8"/>
      <c r="F40" s="10">
        <v>480</v>
      </c>
      <c r="G40" s="10"/>
      <c r="H40" s="8" t="s">
        <v>8</v>
      </c>
      <c r="I40" s="10"/>
      <c r="J40" s="8"/>
      <c r="K40" s="14">
        <v>150</v>
      </c>
      <c r="L40" s="10"/>
      <c r="M40" s="14">
        <v>119.4</v>
      </c>
      <c r="N40" s="10"/>
      <c r="O40" s="15">
        <v>180</v>
      </c>
      <c r="P40" s="8" t="s">
        <v>28</v>
      </c>
      <c r="Q40" s="8"/>
      <c r="R40" s="8"/>
      <c r="S40" s="12"/>
      <c r="T40" s="13"/>
      <c r="U40" s="37">
        <v>180</v>
      </c>
    </row>
    <row r="41" spans="1:21" s="17" customFormat="1" ht="15.95" customHeight="1" x14ac:dyDescent="0.2">
      <c r="A41" s="29" t="s">
        <v>14</v>
      </c>
      <c r="B41" s="30"/>
      <c r="C41" s="29"/>
      <c r="D41" s="29"/>
      <c r="E41" s="29"/>
      <c r="F41" s="31">
        <f>SUM(F27:F39)</f>
        <v>28780</v>
      </c>
      <c r="G41" s="31"/>
      <c r="H41" s="29"/>
      <c r="I41" s="31"/>
      <c r="J41" s="29"/>
      <c r="K41" s="31">
        <f>SUM(K27:K39)</f>
        <v>16950</v>
      </c>
      <c r="L41" s="31"/>
      <c r="M41" s="31">
        <f>SUM(M20:M39)</f>
        <v>29443.14</v>
      </c>
      <c r="N41" s="31"/>
      <c r="O41" s="32">
        <f>SUM(O20:O39)</f>
        <v>18745</v>
      </c>
      <c r="P41" s="29"/>
      <c r="Q41" s="29"/>
      <c r="R41" s="29"/>
      <c r="S41" s="33"/>
      <c r="T41" s="34"/>
      <c r="U41" s="55">
        <f>SUM(U20:U40)</f>
        <v>18379.43</v>
      </c>
    </row>
    <row r="42" spans="1:21" ht="13.5" thickBot="1" x14ac:dyDescent="0.25">
      <c r="A42" s="8"/>
      <c r="B42" s="9"/>
      <c r="C42" s="8"/>
      <c r="D42" s="8"/>
      <c r="E42" s="8"/>
      <c r="F42" s="10"/>
      <c r="G42" s="10"/>
      <c r="H42" s="8"/>
      <c r="I42" s="10"/>
      <c r="J42" s="8"/>
      <c r="K42" s="10"/>
      <c r="L42" s="10"/>
      <c r="M42" s="10"/>
      <c r="N42" s="10"/>
      <c r="O42" s="11"/>
      <c r="P42" s="8"/>
      <c r="Q42" s="8"/>
      <c r="R42" s="8"/>
      <c r="S42" s="12"/>
      <c r="T42" s="13"/>
      <c r="U42" s="36"/>
    </row>
    <row r="43" spans="1:21" thickTop="1" x14ac:dyDescent="0.2">
      <c r="A43" s="61"/>
      <c r="B43" s="62"/>
      <c r="C43" s="61"/>
      <c r="D43" s="63" t="s">
        <v>49</v>
      </c>
      <c r="E43" s="63"/>
      <c r="F43" s="64">
        <f>SUM(F38:F41)</f>
        <v>35740</v>
      </c>
      <c r="G43" s="64"/>
      <c r="H43" s="65"/>
      <c r="I43" s="64"/>
      <c r="J43" s="65"/>
      <c r="K43" s="64">
        <f>SUM(K37:K41)</f>
        <v>21750</v>
      </c>
      <c r="L43" s="64"/>
      <c r="M43" s="64">
        <f>SUM(M38:M41)</f>
        <v>33195.279999999999</v>
      </c>
      <c r="N43" s="64"/>
      <c r="O43" s="66">
        <f>SUM(O17-O41)</f>
        <v>12602.39</v>
      </c>
      <c r="P43" s="61"/>
      <c r="Q43" s="61"/>
      <c r="R43" s="61"/>
      <c r="S43" s="67"/>
      <c r="T43" s="68"/>
      <c r="U43" s="69">
        <f>SUM(U17-U41)</f>
        <v>9522.989999999998</v>
      </c>
    </row>
    <row r="44" spans="1:21" ht="12.75" x14ac:dyDescent="0.2">
      <c r="A44" s="8"/>
      <c r="B44" s="9"/>
      <c r="C44" s="8"/>
      <c r="D44" s="8"/>
      <c r="E44" s="8"/>
      <c r="F44" s="10"/>
      <c r="G44" s="10"/>
      <c r="H44" s="8"/>
      <c r="I44" s="10"/>
      <c r="J44" s="8"/>
      <c r="K44" s="10"/>
      <c r="L44" s="10"/>
      <c r="M44" s="10"/>
      <c r="N44" s="10"/>
      <c r="O44" s="10"/>
      <c r="P44" s="8"/>
      <c r="Q44" s="8"/>
      <c r="R44" s="8"/>
      <c r="S44" s="8"/>
      <c r="U44" s="10"/>
    </row>
    <row r="45" spans="1:21" ht="15" x14ac:dyDescent="0.2">
      <c r="M45" s="26"/>
      <c r="N45" s="26"/>
    </row>
    <row r="46" spans="1:21" ht="15" x14ac:dyDescent="0.2">
      <c r="M46" s="26"/>
      <c r="N46" s="26"/>
    </row>
    <row r="47" spans="1:21" ht="15" x14ac:dyDescent="0.2">
      <c r="M47" s="26"/>
      <c r="N47" s="26"/>
    </row>
    <row r="48" spans="1:21" ht="15" x14ac:dyDescent="0.2">
      <c r="M48" s="26"/>
      <c r="N48" s="26"/>
    </row>
    <row r="49" spans="13:14" s="1" customFormat="1" ht="15" x14ac:dyDescent="0.2">
      <c r="M49" s="26"/>
      <c r="N49" s="26"/>
    </row>
    <row r="50" spans="13:14" s="1" customFormat="1" ht="15" x14ac:dyDescent="0.2">
      <c r="M50" s="26"/>
      <c r="N50" s="26"/>
    </row>
    <row r="51" spans="13:14" s="1" customFormat="1" ht="15" x14ac:dyDescent="0.2">
      <c r="M51" s="26"/>
      <c r="N51" s="26"/>
    </row>
    <row r="52" spans="13:14" s="1" customFormat="1" ht="15" x14ac:dyDescent="0.2">
      <c r="M52" s="26"/>
      <c r="N52" s="26"/>
    </row>
    <row r="53" spans="13:14" s="1" customFormat="1" ht="15" x14ac:dyDescent="0.2">
      <c r="M53" s="26"/>
      <c r="N53" s="26"/>
    </row>
    <row r="54" spans="13:14" s="1" customFormat="1" ht="15" x14ac:dyDescent="0.2">
      <c r="M54" s="26"/>
      <c r="N54" s="26"/>
    </row>
    <row r="55" spans="13:14" s="1" customFormat="1" ht="15" x14ac:dyDescent="0.2">
      <c r="M55" s="26"/>
      <c r="N55" s="26"/>
    </row>
    <row r="56" spans="13:14" s="1" customFormat="1" ht="15" x14ac:dyDescent="0.2">
      <c r="M56" s="26"/>
      <c r="N56" s="26"/>
    </row>
    <row r="57" spans="13:14" s="1" customFormat="1" ht="15" x14ac:dyDescent="0.2">
      <c r="M57" s="26"/>
      <c r="N57" s="26"/>
    </row>
    <row r="58" spans="13:14" s="1" customFormat="1" ht="15" x14ac:dyDescent="0.2">
      <c r="M58" s="26"/>
      <c r="N58" s="26"/>
    </row>
    <row r="59" spans="13:14" s="1" customFormat="1" ht="15" x14ac:dyDescent="0.2">
      <c r="M59" s="26"/>
      <c r="N59" s="26"/>
    </row>
    <row r="60" spans="13:14" s="1" customFormat="1" ht="15" x14ac:dyDescent="0.2">
      <c r="M60" s="26"/>
      <c r="N60" s="26"/>
    </row>
    <row r="61" spans="13:14" s="1" customFormat="1" ht="15" x14ac:dyDescent="0.2">
      <c r="M61" s="26"/>
      <c r="N61" s="26"/>
    </row>
    <row r="62" spans="13:14" s="1" customFormat="1" ht="15" x14ac:dyDescent="0.2">
      <c r="M62" s="26"/>
      <c r="N62" s="26"/>
    </row>
    <row r="63" spans="13:14" s="1" customFormat="1" ht="15" x14ac:dyDescent="0.2">
      <c r="M63" s="26"/>
      <c r="N63" s="26"/>
    </row>
    <row r="64" spans="13:14" s="1" customFormat="1" ht="15" x14ac:dyDescent="0.2">
      <c r="M64" s="26"/>
      <c r="N64" s="26"/>
    </row>
    <row r="65" spans="13:14" s="1" customFormat="1" ht="15" x14ac:dyDescent="0.2">
      <c r="M65" s="26"/>
      <c r="N65" s="26"/>
    </row>
    <row r="66" spans="13:14" s="1" customFormat="1" ht="15" x14ac:dyDescent="0.2">
      <c r="M66" s="26"/>
      <c r="N66" s="26"/>
    </row>
    <row r="67" spans="13:14" s="1" customFormat="1" ht="15" x14ac:dyDescent="0.2">
      <c r="M67" s="26"/>
      <c r="N67" s="26"/>
    </row>
    <row r="68" spans="13:14" s="1" customFormat="1" ht="15" x14ac:dyDescent="0.2">
      <c r="M68" s="26"/>
      <c r="N68" s="26"/>
    </row>
    <row r="69" spans="13:14" s="1" customFormat="1" ht="15" x14ac:dyDescent="0.2">
      <c r="M69" s="26"/>
      <c r="N69" s="26"/>
    </row>
    <row r="70" spans="13:14" s="1" customFormat="1" ht="15" x14ac:dyDescent="0.2">
      <c r="M70" s="26"/>
      <c r="N70" s="26"/>
    </row>
    <row r="71" spans="13:14" s="1" customFormat="1" ht="15" x14ac:dyDescent="0.2">
      <c r="M71" s="26"/>
      <c r="N71" s="26"/>
    </row>
    <row r="72" spans="13:14" s="1" customFormat="1" ht="15" x14ac:dyDescent="0.2">
      <c r="M72" s="26"/>
      <c r="N72" s="26"/>
    </row>
    <row r="73" spans="13:14" s="1" customFormat="1" ht="15" x14ac:dyDescent="0.2">
      <c r="M73" s="26"/>
      <c r="N73" s="26"/>
    </row>
    <row r="74" spans="13:14" s="1" customFormat="1" ht="15" x14ac:dyDescent="0.2">
      <c r="M74" s="26"/>
      <c r="N74" s="26"/>
    </row>
    <row r="75" spans="13:14" s="1" customFormat="1" ht="15" x14ac:dyDescent="0.2">
      <c r="M75" s="26"/>
      <c r="N75" s="26"/>
    </row>
    <row r="76" spans="13:14" s="1" customFormat="1" ht="15" x14ac:dyDescent="0.2">
      <c r="M76" s="26"/>
      <c r="N76" s="26"/>
    </row>
    <row r="77" spans="13:14" s="1" customFormat="1" ht="15" x14ac:dyDescent="0.2">
      <c r="M77" s="26"/>
      <c r="N77" s="26"/>
    </row>
    <row r="78" spans="13:14" s="1" customFormat="1" ht="15" x14ac:dyDescent="0.2">
      <c r="M78" s="26"/>
      <c r="N78" s="26"/>
    </row>
    <row r="79" spans="13:14" s="1" customFormat="1" ht="15" x14ac:dyDescent="0.2">
      <c r="M79" s="26"/>
      <c r="N79" s="26"/>
    </row>
    <row r="80" spans="13:14" s="1" customFormat="1" ht="15" x14ac:dyDescent="0.2">
      <c r="M80" s="26"/>
      <c r="N80" s="26"/>
    </row>
    <row r="81" spans="13:14" s="1" customFormat="1" ht="15" x14ac:dyDescent="0.2">
      <c r="M81" s="26"/>
      <c r="N81" s="26"/>
    </row>
    <row r="82" spans="13:14" s="1" customFormat="1" ht="15" x14ac:dyDescent="0.2">
      <c r="M82" s="26"/>
      <c r="N82" s="26"/>
    </row>
    <row r="83" spans="13:14" s="1" customFormat="1" ht="15" x14ac:dyDescent="0.2">
      <c r="M83" s="26"/>
      <c r="N83" s="26"/>
    </row>
  </sheetData>
  <mergeCells count="2">
    <mergeCell ref="A1:U1"/>
    <mergeCell ref="A2:U2"/>
  </mergeCells>
  <phoneticPr fontId="0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zoomScale="110" zoomScaleNormal="110" workbookViewId="0">
      <pane ySplit="3" topLeftCell="A4" activePane="bottomLeft" state="frozenSplit"/>
      <selection pane="bottomLeft" activeCell="D24" sqref="D24"/>
    </sheetView>
  </sheetViews>
  <sheetFormatPr defaultRowHeight="15.75" x14ac:dyDescent="0.2"/>
  <cols>
    <col min="1" max="1" width="2.5703125" style="1" customWidth="1"/>
    <col min="2" max="2" width="3.7109375" style="24" customWidth="1"/>
    <col min="3" max="3" width="9.140625" style="1"/>
    <col min="4" max="4" width="57.42578125" style="1" customWidth="1"/>
    <col min="5" max="5" width="1.28515625" style="1" hidden="1" customWidth="1"/>
    <col min="6" max="6" width="13.7109375" style="25" hidden="1" customWidth="1"/>
    <col min="7" max="7" width="0.7109375" style="25" hidden="1" customWidth="1"/>
    <col min="8" max="8" width="45.85546875" style="1" hidden="1" customWidth="1"/>
    <col min="9" max="9" width="3" style="25" hidden="1" customWidth="1"/>
    <col min="10" max="10" width="0.5703125" style="1" hidden="1" customWidth="1"/>
    <col min="11" max="11" width="19.42578125" style="25" hidden="1" customWidth="1"/>
    <col min="12" max="12" width="0.85546875" style="25" hidden="1" customWidth="1"/>
    <col min="13" max="13" width="20.28515625" style="28" hidden="1" customWidth="1"/>
    <col min="14" max="14" width="3" style="28" customWidth="1"/>
    <col min="15" max="15" width="18.7109375" style="27" customWidth="1"/>
    <col min="16" max="17" width="0" style="1" hidden="1" customWidth="1"/>
    <col min="18" max="18" width="17" style="1" hidden="1" customWidth="1"/>
    <col min="19" max="19" width="1.5703125" style="1" customWidth="1"/>
    <col min="20" max="20" width="1.42578125" style="1" customWidth="1"/>
    <col min="21" max="21" width="15" style="27" customWidth="1"/>
    <col min="22" max="16384" width="9.140625" style="1"/>
  </cols>
  <sheetData>
    <row r="1" spans="1:21" ht="39.75" customHeight="1" thickBot="1" x14ac:dyDescent="0.2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9.5" customHeight="1" thickTop="1" thickBot="1" x14ac:dyDescent="0.25">
      <c r="A2" s="90" t="s">
        <v>60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s="44" customFormat="1" ht="15.95" customHeight="1" thickTop="1" x14ac:dyDescent="0.2">
      <c r="A3" s="71" t="s">
        <v>88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39"/>
      <c r="N3" s="39"/>
      <c r="O3" s="40" t="s">
        <v>32</v>
      </c>
      <c r="P3" s="41"/>
      <c r="Q3" s="41"/>
      <c r="R3" s="41"/>
      <c r="S3" s="42"/>
      <c r="T3" s="43"/>
      <c r="U3" s="83" t="s">
        <v>39</v>
      </c>
    </row>
    <row r="4" spans="1:21" ht="21.75" customHeight="1" x14ac:dyDescent="0.2">
      <c r="A4" s="47" t="s">
        <v>0</v>
      </c>
      <c r="B4" s="48"/>
      <c r="C4" s="46"/>
      <c r="D4" s="46"/>
      <c r="E4" s="46"/>
      <c r="F4" s="49"/>
      <c r="G4" s="49"/>
      <c r="H4" s="46"/>
      <c r="I4" s="49"/>
      <c r="J4" s="46"/>
      <c r="K4" s="49"/>
      <c r="L4" s="49"/>
      <c r="M4" s="50"/>
      <c r="N4" s="50"/>
      <c r="O4" s="49"/>
      <c r="P4" s="46"/>
      <c r="Q4" s="46"/>
      <c r="R4" s="46"/>
      <c r="S4" s="51"/>
      <c r="T4" s="52"/>
      <c r="U4" s="49"/>
    </row>
    <row r="5" spans="1:21" ht="15.95" customHeight="1" x14ac:dyDescent="0.2">
      <c r="A5" s="8"/>
      <c r="B5" s="9"/>
      <c r="C5" s="8" t="s">
        <v>42</v>
      </c>
      <c r="D5" s="8"/>
      <c r="E5" s="8"/>
      <c r="F5" s="10">
        <v>43000</v>
      </c>
      <c r="G5" s="10"/>
      <c r="H5" s="8" t="s">
        <v>11</v>
      </c>
      <c r="I5" s="10"/>
      <c r="J5" s="8"/>
      <c r="K5" s="10">
        <v>44200</v>
      </c>
      <c r="L5" s="10"/>
      <c r="M5" s="10">
        <v>43934.99</v>
      </c>
      <c r="N5" s="10"/>
      <c r="O5" s="11">
        <v>16000</v>
      </c>
      <c r="P5" s="8" t="s">
        <v>27</v>
      </c>
      <c r="Q5" s="8"/>
      <c r="R5" s="8"/>
      <c r="S5" s="12"/>
      <c r="T5" s="13"/>
      <c r="U5" s="36">
        <v>7862.5</v>
      </c>
    </row>
    <row r="6" spans="1:21" ht="15.95" customHeight="1" x14ac:dyDescent="0.2">
      <c r="A6" s="8"/>
      <c r="B6" s="9"/>
      <c r="C6" s="8" t="s">
        <v>50</v>
      </c>
      <c r="D6" s="8"/>
      <c r="E6" s="8"/>
      <c r="F6" s="10"/>
      <c r="G6" s="10"/>
      <c r="H6" s="8"/>
      <c r="I6" s="10"/>
      <c r="J6" s="8"/>
      <c r="K6" s="10">
        <v>0</v>
      </c>
      <c r="L6" s="10"/>
      <c r="M6" s="10">
        <v>1700</v>
      </c>
      <c r="N6" s="10"/>
      <c r="O6" s="11">
        <v>795</v>
      </c>
      <c r="P6" s="8"/>
      <c r="Q6" s="8"/>
      <c r="R6" s="8"/>
      <c r="S6" s="12"/>
      <c r="T6" s="13"/>
      <c r="U6" s="36">
        <v>877</v>
      </c>
    </row>
    <row r="7" spans="1:21" ht="15.95" customHeight="1" x14ac:dyDescent="0.2">
      <c r="A7" s="8"/>
      <c r="B7" s="9"/>
      <c r="C7" s="8" t="s">
        <v>40</v>
      </c>
      <c r="D7" s="8"/>
      <c r="E7" s="8"/>
      <c r="F7" s="10">
        <v>750</v>
      </c>
      <c r="G7" s="10"/>
      <c r="H7" s="8" t="s">
        <v>13</v>
      </c>
      <c r="I7" s="10"/>
      <c r="J7" s="8"/>
      <c r="K7" s="10">
        <v>750</v>
      </c>
      <c r="L7" s="10"/>
      <c r="M7" s="10">
        <v>1260</v>
      </c>
      <c r="N7" s="10"/>
      <c r="O7" s="11">
        <v>1400</v>
      </c>
      <c r="P7" s="8"/>
      <c r="Q7" s="8"/>
      <c r="R7" s="8"/>
      <c r="S7" s="12"/>
      <c r="T7" s="13"/>
      <c r="U7" s="36">
        <v>700</v>
      </c>
    </row>
    <row r="8" spans="1:21" s="17" customFormat="1" ht="7.5" customHeight="1" x14ac:dyDescent="0.2">
      <c r="B8" s="18"/>
      <c r="F8" s="19"/>
      <c r="G8" s="19"/>
      <c r="I8" s="19"/>
      <c r="K8" s="19"/>
      <c r="L8" s="19"/>
      <c r="M8" s="19"/>
      <c r="N8" s="19"/>
      <c r="O8" s="20"/>
      <c r="P8" s="17" t="s">
        <v>26</v>
      </c>
      <c r="S8" s="21"/>
      <c r="T8" s="22"/>
      <c r="U8" s="45"/>
    </row>
    <row r="9" spans="1:21" ht="15.95" customHeight="1" x14ac:dyDescent="0.2">
      <c r="A9" s="8"/>
      <c r="B9" s="9"/>
      <c r="C9" s="8" t="s">
        <v>51</v>
      </c>
      <c r="D9" s="8"/>
      <c r="E9" s="8"/>
      <c r="F9" s="10"/>
      <c r="G9" s="10"/>
      <c r="H9" s="8"/>
      <c r="I9" s="10"/>
      <c r="J9" s="8"/>
      <c r="K9" s="10">
        <v>0</v>
      </c>
      <c r="L9" s="10"/>
      <c r="M9" s="10">
        <v>48.24</v>
      </c>
      <c r="N9" s="10"/>
      <c r="O9" s="11">
        <v>0</v>
      </c>
      <c r="P9" s="8"/>
      <c r="Q9" s="8"/>
      <c r="R9" s="8"/>
      <c r="S9" s="12"/>
      <c r="T9" s="13"/>
      <c r="U9" s="36">
        <v>0</v>
      </c>
    </row>
    <row r="10" spans="1:21" ht="15.95" customHeight="1" x14ac:dyDescent="0.2">
      <c r="A10" s="8"/>
      <c r="B10" s="9"/>
      <c r="C10" s="8" t="s">
        <v>43</v>
      </c>
      <c r="D10" s="8"/>
      <c r="E10" s="8"/>
      <c r="F10" s="10">
        <v>0</v>
      </c>
      <c r="G10" s="10"/>
      <c r="H10" s="8"/>
      <c r="I10" s="10"/>
      <c r="J10" s="8"/>
      <c r="K10" s="14">
        <v>0</v>
      </c>
      <c r="L10" s="10"/>
      <c r="M10" s="14">
        <v>250</v>
      </c>
      <c r="N10" s="10"/>
      <c r="O10" s="11">
        <v>0</v>
      </c>
      <c r="P10" s="16"/>
      <c r="Q10" s="8"/>
      <c r="R10" s="8"/>
      <c r="S10" s="12"/>
      <c r="T10" s="13"/>
      <c r="U10" s="36">
        <v>0</v>
      </c>
    </row>
    <row r="11" spans="1:21" ht="15.95" customHeight="1" x14ac:dyDescent="0.2">
      <c r="A11" s="8"/>
      <c r="B11" s="9"/>
      <c r="C11" s="8" t="s">
        <v>41</v>
      </c>
      <c r="D11" s="8"/>
      <c r="E11" s="8"/>
      <c r="F11" s="10">
        <v>6000</v>
      </c>
      <c r="G11" s="10"/>
      <c r="H11" s="8" t="s">
        <v>10</v>
      </c>
      <c r="I11" s="10"/>
      <c r="J11" s="8"/>
      <c r="K11" s="10">
        <v>1600</v>
      </c>
      <c r="L11" s="10"/>
      <c r="M11" s="10">
        <v>4653.33</v>
      </c>
      <c r="N11" s="10"/>
      <c r="O11" s="15">
        <v>0</v>
      </c>
      <c r="P11" s="8" t="s">
        <v>25</v>
      </c>
      <c r="Q11" s="8"/>
      <c r="R11" s="8"/>
      <c r="S11" s="12"/>
      <c r="T11" s="13"/>
      <c r="U11" s="37">
        <v>0</v>
      </c>
    </row>
    <row r="12" spans="1:21" s="17" customFormat="1" ht="2.25" customHeight="1" x14ac:dyDescent="0.2">
      <c r="B12" s="18"/>
      <c r="F12" s="19"/>
      <c r="G12" s="19"/>
      <c r="I12" s="19"/>
      <c r="K12" s="19"/>
      <c r="L12" s="19"/>
      <c r="M12" s="19"/>
      <c r="N12" s="19"/>
      <c r="O12" s="20"/>
      <c r="P12" s="17" t="s">
        <v>26</v>
      </c>
      <c r="S12" s="21"/>
      <c r="T12" s="22"/>
      <c r="U12" s="45"/>
    </row>
    <row r="13" spans="1:21" s="17" customFormat="1" ht="15.95" customHeight="1" x14ac:dyDescent="0.2">
      <c r="A13" s="29" t="s">
        <v>1</v>
      </c>
      <c r="B13" s="30"/>
      <c r="C13" s="29"/>
      <c r="D13" s="54"/>
      <c r="E13" s="29"/>
      <c r="F13" s="31">
        <f>SUM(F7:F8)</f>
        <v>750</v>
      </c>
      <c r="G13" s="31"/>
      <c r="H13" s="29"/>
      <c r="I13" s="31"/>
      <c r="J13" s="29"/>
      <c r="K13" s="31">
        <f>SUM(K7:K10)</f>
        <v>750</v>
      </c>
      <c r="L13" s="31"/>
      <c r="M13" s="35">
        <f>SUM(M6:M10)</f>
        <v>3258.24</v>
      </c>
      <c r="N13" s="35"/>
      <c r="O13" s="32">
        <f>SUM(O5:O11)</f>
        <v>18195</v>
      </c>
      <c r="P13" s="29"/>
      <c r="Q13" s="29"/>
      <c r="R13" s="29"/>
      <c r="S13" s="33"/>
      <c r="T13" s="34"/>
      <c r="U13" s="55">
        <f>SUM(U5:U11)</f>
        <v>9439.5</v>
      </c>
    </row>
    <row r="14" spans="1:21" s="17" customFormat="1" ht="7.5" customHeight="1" x14ac:dyDescent="0.2">
      <c r="A14" s="29"/>
      <c r="B14" s="30"/>
      <c r="C14" s="29"/>
      <c r="D14" s="54"/>
      <c r="E14" s="29"/>
      <c r="F14" s="31"/>
      <c r="G14" s="31"/>
      <c r="H14" s="29"/>
      <c r="I14" s="31"/>
      <c r="J14" s="29"/>
      <c r="K14" s="31"/>
      <c r="L14" s="31"/>
      <c r="M14" s="35"/>
      <c r="N14" s="35"/>
      <c r="O14" s="32"/>
      <c r="P14" s="29"/>
      <c r="Q14" s="29"/>
      <c r="R14" s="29"/>
      <c r="S14" s="33"/>
      <c r="T14" s="34"/>
      <c r="U14" s="55"/>
    </row>
    <row r="15" spans="1:21" s="72" customFormat="1" ht="15.95" customHeight="1" x14ac:dyDescent="0.2">
      <c r="B15" s="74"/>
      <c r="C15" s="72" t="s">
        <v>65</v>
      </c>
      <c r="F15" s="75">
        <v>7500</v>
      </c>
      <c r="G15" s="75"/>
      <c r="I15" s="75"/>
      <c r="K15" s="76">
        <v>14500</v>
      </c>
      <c r="L15" s="75"/>
      <c r="M15" s="76">
        <v>15000</v>
      </c>
      <c r="N15" s="75"/>
      <c r="O15" s="73">
        <v>9522.99</v>
      </c>
      <c r="P15" s="72" t="s">
        <v>17</v>
      </c>
      <c r="S15" s="77"/>
      <c r="T15" s="78"/>
      <c r="U15" s="79">
        <f>SUM(O15)</f>
        <v>9522.99</v>
      </c>
    </row>
    <row r="16" spans="1:21" ht="12.75" x14ac:dyDescent="0.2">
      <c r="A16" s="17"/>
      <c r="B16" s="9"/>
      <c r="C16" s="8"/>
      <c r="D16" s="8"/>
      <c r="E16" s="8"/>
      <c r="F16" s="10"/>
      <c r="G16" s="10"/>
      <c r="H16" s="8"/>
      <c r="I16" s="10"/>
      <c r="J16" s="8"/>
      <c r="K16" s="10"/>
      <c r="L16" s="10"/>
      <c r="M16" s="10"/>
      <c r="N16" s="10"/>
      <c r="O16" s="11"/>
      <c r="P16" s="8" t="s">
        <v>18</v>
      </c>
      <c r="Q16" s="8"/>
      <c r="R16" s="8"/>
      <c r="S16" s="12"/>
      <c r="T16" s="13"/>
      <c r="U16" s="36"/>
    </row>
    <row r="17" spans="1:21" s="17" customFormat="1" ht="12.75" x14ac:dyDescent="0.2">
      <c r="A17" s="54"/>
      <c r="B17" s="56"/>
      <c r="C17" s="54"/>
      <c r="D17" s="57" t="s">
        <v>64</v>
      </c>
      <c r="E17" s="57"/>
      <c r="F17" s="58">
        <f>SUM(F13:F15)</f>
        <v>8250</v>
      </c>
      <c r="G17" s="58"/>
      <c r="H17" s="54"/>
      <c r="I17" s="58"/>
      <c r="J17" s="54"/>
      <c r="K17" s="58">
        <f>SUM(K10:K15)</f>
        <v>16850</v>
      </c>
      <c r="L17" s="58"/>
      <c r="M17" s="58">
        <f>SUM(M13:M15)</f>
        <v>18258.239999999998</v>
      </c>
      <c r="N17" s="58"/>
      <c r="O17" s="55">
        <f>SUM(O13:O15)</f>
        <v>27717.989999999998</v>
      </c>
      <c r="P17" s="54"/>
      <c r="Q17" s="54"/>
      <c r="R17" s="54"/>
      <c r="S17" s="59"/>
      <c r="T17" s="60"/>
      <c r="U17" s="55">
        <f>SUM(U13:U15)</f>
        <v>18962.489999999998</v>
      </c>
    </row>
    <row r="18" spans="1:21" ht="9.9499999999999993" customHeight="1" x14ac:dyDescent="0.2">
      <c r="A18" s="8"/>
      <c r="B18" s="9"/>
      <c r="C18" s="8"/>
      <c r="D18" s="8"/>
      <c r="E18" s="8"/>
      <c r="F18" s="10"/>
      <c r="G18" s="10"/>
      <c r="H18" s="8"/>
      <c r="I18" s="10"/>
      <c r="J18" s="8"/>
      <c r="K18" s="10"/>
      <c r="L18" s="10"/>
      <c r="M18" s="10"/>
      <c r="N18" s="10"/>
      <c r="O18" s="11"/>
      <c r="P18" s="8"/>
      <c r="Q18" s="8"/>
      <c r="R18" s="8"/>
      <c r="S18" s="12"/>
      <c r="T18" s="13"/>
      <c r="U18" s="36"/>
    </row>
    <row r="19" spans="1:21" ht="12.75" x14ac:dyDescent="0.2">
      <c r="A19" s="2" t="s">
        <v>19</v>
      </c>
      <c r="B19" s="3"/>
      <c r="C19" s="4"/>
      <c r="D19" s="4"/>
      <c r="E19" s="4"/>
      <c r="F19" s="5"/>
      <c r="G19" s="5"/>
      <c r="H19" s="4"/>
      <c r="I19" s="5"/>
      <c r="J19" s="4"/>
      <c r="K19" s="5"/>
      <c r="L19" s="5"/>
      <c r="M19" s="5"/>
      <c r="N19" s="5"/>
      <c r="O19" s="23"/>
      <c r="P19" s="4"/>
      <c r="Q19" s="4"/>
      <c r="R19" s="4"/>
      <c r="S19" s="6"/>
      <c r="T19" s="7"/>
      <c r="U19" s="53"/>
    </row>
    <row r="20" spans="1:21" ht="15.95" customHeight="1" x14ac:dyDescent="0.2">
      <c r="A20" s="8"/>
      <c r="B20" s="9"/>
      <c r="C20" s="8" t="s">
        <v>15</v>
      </c>
      <c r="D20" s="8"/>
      <c r="E20" s="8"/>
      <c r="F20" s="10"/>
      <c r="G20" s="10"/>
      <c r="H20" s="8"/>
      <c r="I20" s="10"/>
      <c r="J20" s="8"/>
      <c r="K20" s="10">
        <v>0</v>
      </c>
      <c r="L20" s="10"/>
      <c r="M20" s="10">
        <v>-1</v>
      </c>
      <c r="N20" s="10"/>
      <c r="O20" s="11">
        <v>150</v>
      </c>
      <c r="P20" s="8"/>
      <c r="Q20" s="8"/>
      <c r="R20" s="8"/>
      <c r="S20" s="12"/>
      <c r="T20" s="13"/>
      <c r="U20" s="36">
        <v>65</v>
      </c>
    </row>
    <row r="21" spans="1:21" ht="15.95" customHeight="1" x14ac:dyDescent="0.2">
      <c r="A21" s="8"/>
      <c r="B21" s="9"/>
      <c r="C21" s="8" t="s">
        <v>52</v>
      </c>
      <c r="D21" s="8"/>
      <c r="E21" s="8"/>
      <c r="F21" s="10">
        <v>1000</v>
      </c>
      <c r="G21" s="10"/>
      <c r="H21" s="8" t="s">
        <v>9</v>
      </c>
      <c r="I21" s="10"/>
      <c r="J21" s="8"/>
      <c r="K21" s="10">
        <v>1000</v>
      </c>
      <c r="L21" s="10"/>
      <c r="M21" s="10">
        <v>0</v>
      </c>
      <c r="N21" s="10"/>
      <c r="O21" s="11">
        <v>0</v>
      </c>
      <c r="P21" s="8"/>
      <c r="Q21" s="8"/>
      <c r="R21" s="8"/>
      <c r="S21" s="12"/>
      <c r="T21" s="13"/>
      <c r="U21" s="36">
        <v>0</v>
      </c>
    </row>
    <row r="22" spans="1:21" ht="15.95" customHeight="1" x14ac:dyDescent="0.2">
      <c r="A22" s="8"/>
      <c r="B22" s="9"/>
      <c r="C22" s="8" t="s">
        <v>47</v>
      </c>
      <c r="D22" s="8"/>
      <c r="E22" s="8"/>
      <c r="F22" s="10">
        <v>3400</v>
      </c>
      <c r="G22" s="10"/>
      <c r="H22" s="8" t="s">
        <v>4</v>
      </c>
      <c r="I22" s="10"/>
      <c r="J22" s="8"/>
      <c r="K22" s="10">
        <v>3400</v>
      </c>
      <c r="L22" s="10"/>
      <c r="M22" s="10">
        <v>3265</v>
      </c>
      <c r="N22" s="10"/>
      <c r="O22" s="11">
        <v>0</v>
      </c>
      <c r="P22" s="16" t="s">
        <v>29</v>
      </c>
      <c r="Q22" s="8"/>
      <c r="R22" s="8"/>
      <c r="S22" s="12"/>
      <c r="T22" s="13"/>
      <c r="U22" s="36">
        <v>0</v>
      </c>
    </row>
    <row r="23" spans="1:21" ht="15.95" customHeight="1" x14ac:dyDescent="0.2">
      <c r="A23" s="8"/>
      <c r="B23" s="9"/>
      <c r="C23" s="8" t="s">
        <v>34</v>
      </c>
      <c r="D23" s="8"/>
      <c r="E23" s="8"/>
      <c r="F23" s="10">
        <v>500</v>
      </c>
      <c r="G23" s="10"/>
      <c r="H23" s="8" t="s">
        <v>5</v>
      </c>
      <c r="I23" s="10"/>
      <c r="J23" s="8"/>
      <c r="K23" s="10">
        <v>500</v>
      </c>
      <c r="L23" s="10"/>
      <c r="M23" s="10">
        <v>555</v>
      </c>
      <c r="N23" s="10"/>
      <c r="O23" s="11">
        <v>7000</v>
      </c>
      <c r="P23" s="16" t="s">
        <v>30</v>
      </c>
      <c r="Q23" s="8"/>
      <c r="R23" s="8"/>
      <c r="S23" s="12"/>
      <c r="T23" s="13"/>
      <c r="U23" s="36">
        <v>10</v>
      </c>
    </row>
    <row r="24" spans="1:21" ht="15.95" customHeight="1" x14ac:dyDescent="0.2">
      <c r="A24" s="8"/>
      <c r="B24" s="9"/>
      <c r="C24" s="8" t="s">
        <v>61</v>
      </c>
      <c r="D24" s="8"/>
      <c r="E24" s="8"/>
      <c r="F24" s="10">
        <v>3400</v>
      </c>
      <c r="G24" s="10"/>
      <c r="H24" s="8" t="s">
        <v>4</v>
      </c>
      <c r="I24" s="10"/>
      <c r="J24" s="8"/>
      <c r="K24" s="10">
        <v>3400</v>
      </c>
      <c r="L24" s="10"/>
      <c r="M24" s="10">
        <v>3265</v>
      </c>
      <c r="N24" s="10"/>
      <c r="O24" s="11">
        <v>150</v>
      </c>
      <c r="P24" s="16" t="s">
        <v>29</v>
      </c>
      <c r="Q24" s="8"/>
      <c r="R24" s="8"/>
      <c r="S24" s="12"/>
      <c r="T24" s="13"/>
      <c r="U24" s="36">
        <v>0</v>
      </c>
    </row>
    <row r="25" spans="1:21" ht="8.25" customHeight="1" x14ac:dyDescent="0.2">
      <c r="A25" s="8"/>
      <c r="B25" s="9"/>
      <c r="C25" s="8"/>
      <c r="D25" s="84" t="s">
        <v>62</v>
      </c>
      <c r="E25" s="8"/>
      <c r="F25" s="10"/>
      <c r="G25" s="10"/>
      <c r="H25" s="8"/>
      <c r="I25" s="10"/>
      <c r="J25" s="8"/>
      <c r="K25" s="10"/>
      <c r="L25" s="10"/>
      <c r="M25" s="10"/>
      <c r="N25" s="10"/>
      <c r="O25" s="11"/>
      <c r="P25" s="8"/>
      <c r="Q25" s="8"/>
      <c r="R25" s="8"/>
      <c r="S25" s="12"/>
      <c r="T25" s="13"/>
      <c r="U25" s="36"/>
    </row>
    <row r="26" spans="1:21" ht="15.95" customHeight="1" x14ac:dyDescent="0.2">
      <c r="A26" s="8"/>
      <c r="B26" s="9"/>
      <c r="C26" s="8" t="s">
        <v>53</v>
      </c>
      <c r="D26" s="8"/>
      <c r="E26" s="8"/>
      <c r="F26" s="10">
        <v>1000</v>
      </c>
      <c r="G26" s="10"/>
      <c r="H26" s="8" t="s">
        <v>9</v>
      </c>
      <c r="I26" s="10"/>
      <c r="J26" s="8"/>
      <c r="K26" s="10">
        <v>1000</v>
      </c>
      <c r="L26" s="10"/>
      <c r="M26" s="10">
        <v>0</v>
      </c>
      <c r="N26" s="10"/>
      <c r="O26" s="11">
        <v>1500</v>
      </c>
      <c r="P26" s="8"/>
      <c r="Q26" s="8"/>
      <c r="R26" s="8"/>
      <c r="S26" s="12"/>
      <c r="T26" s="13"/>
      <c r="U26" s="36">
        <v>1260</v>
      </c>
    </row>
    <row r="27" spans="1:21" ht="15.95" customHeight="1" x14ac:dyDescent="0.2">
      <c r="A27" s="8"/>
      <c r="B27" s="9"/>
      <c r="C27" s="8" t="s">
        <v>31</v>
      </c>
      <c r="D27" s="8"/>
      <c r="E27" s="8"/>
      <c r="F27" s="10">
        <v>1000</v>
      </c>
      <c r="G27" s="10"/>
      <c r="H27" s="8" t="s">
        <v>9</v>
      </c>
      <c r="I27" s="10"/>
      <c r="J27" s="8"/>
      <c r="K27" s="10">
        <v>1000</v>
      </c>
      <c r="L27" s="10"/>
      <c r="M27" s="10">
        <v>0</v>
      </c>
      <c r="N27" s="10"/>
      <c r="O27" s="11">
        <v>500</v>
      </c>
      <c r="P27" s="8"/>
      <c r="Q27" s="8"/>
      <c r="R27" s="8"/>
      <c r="S27" s="12"/>
      <c r="T27" s="13"/>
      <c r="U27" s="36">
        <v>0</v>
      </c>
    </row>
    <row r="28" spans="1:21" ht="8.25" customHeight="1" x14ac:dyDescent="0.2">
      <c r="A28" s="8"/>
      <c r="B28" s="9"/>
      <c r="C28" s="8"/>
      <c r="D28" s="8"/>
      <c r="E28" s="8"/>
      <c r="F28" s="10"/>
      <c r="G28" s="10"/>
      <c r="H28" s="8"/>
      <c r="I28" s="10"/>
      <c r="J28" s="8"/>
      <c r="K28" s="10"/>
      <c r="L28" s="10"/>
      <c r="M28" s="10"/>
      <c r="N28" s="10"/>
      <c r="O28" s="11"/>
      <c r="P28" s="8"/>
      <c r="Q28" s="8"/>
      <c r="R28" s="8"/>
      <c r="S28" s="12"/>
      <c r="T28" s="13"/>
      <c r="U28" s="36"/>
    </row>
    <row r="29" spans="1:21" ht="15.95" customHeight="1" x14ac:dyDescent="0.2">
      <c r="A29" s="8"/>
      <c r="B29" s="9"/>
      <c r="C29" s="8" t="s">
        <v>56</v>
      </c>
      <c r="D29" s="8"/>
      <c r="E29" s="8"/>
      <c r="F29" s="10">
        <v>20000</v>
      </c>
      <c r="G29" s="10"/>
      <c r="H29" s="8" t="s">
        <v>3</v>
      </c>
      <c r="I29" s="10"/>
      <c r="J29" s="8"/>
      <c r="K29" s="10">
        <v>10000</v>
      </c>
      <c r="L29" s="10"/>
      <c r="M29" s="10">
        <v>18541.23</v>
      </c>
      <c r="N29" s="10"/>
      <c r="O29" s="11">
        <v>2000</v>
      </c>
      <c r="P29" s="8" t="s">
        <v>24</v>
      </c>
      <c r="Q29" s="8"/>
      <c r="R29" s="8"/>
      <c r="S29" s="12"/>
      <c r="T29" s="13"/>
      <c r="U29" s="36">
        <v>4350</v>
      </c>
    </row>
    <row r="30" spans="1:21" ht="15.95" customHeight="1" x14ac:dyDescent="0.2">
      <c r="A30" s="8"/>
      <c r="B30" s="9"/>
      <c r="C30" s="8" t="s">
        <v>57</v>
      </c>
      <c r="D30" s="8"/>
      <c r="E30" s="8"/>
      <c r="F30" s="10"/>
      <c r="G30" s="10"/>
      <c r="H30" s="8"/>
      <c r="I30" s="10"/>
      <c r="J30" s="8"/>
      <c r="K30" s="10">
        <v>0</v>
      </c>
      <c r="L30" s="10"/>
      <c r="M30" s="10">
        <v>0</v>
      </c>
      <c r="N30" s="10"/>
      <c r="O30" s="11">
        <v>1200</v>
      </c>
      <c r="P30" s="8"/>
      <c r="Q30" s="8"/>
      <c r="R30" s="8"/>
      <c r="S30" s="12"/>
      <c r="T30" s="13"/>
      <c r="U30" s="36">
        <v>934.5</v>
      </c>
    </row>
    <row r="31" spans="1:21" ht="15.95" customHeight="1" x14ac:dyDescent="0.2">
      <c r="A31" s="8"/>
      <c r="B31" s="9"/>
      <c r="C31" s="8" t="s">
        <v>45</v>
      </c>
      <c r="D31" s="8"/>
      <c r="E31" s="8"/>
      <c r="F31" s="10">
        <v>300</v>
      </c>
      <c r="G31" s="10"/>
      <c r="H31" s="8" t="s">
        <v>12</v>
      </c>
      <c r="I31" s="10"/>
      <c r="J31" s="8"/>
      <c r="K31" s="10">
        <v>300</v>
      </c>
      <c r="L31" s="10"/>
      <c r="M31" s="10">
        <v>116.17</v>
      </c>
      <c r="N31" s="10"/>
      <c r="O31" s="11">
        <v>2400</v>
      </c>
      <c r="P31" s="8"/>
      <c r="Q31" s="8"/>
      <c r="R31" s="8"/>
      <c r="S31" s="12"/>
      <c r="T31" s="13"/>
      <c r="U31" s="36">
        <v>1911.82</v>
      </c>
    </row>
    <row r="32" spans="1:21" ht="8.25" customHeight="1" x14ac:dyDescent="0.2">
      <c r="A32" s="8"/>
      <c r="B32" s="9"/>
      <c r="C32" s="8"/>
      <c r="D32" s="8"/>
      <c r="E32" s="8"/>
      <c r="F32" s="10"/>
      <c r="G32" s="10"/>
      <c r="H32" s="8"/>
      <c r="I32" s="10"/>
      <c r="J32" s="8"/>
      <c r="K32" s="10"/>
      <c r="L32" s="10"/>
      <c r="M32" s="10"/>
      <c r="N32" s="10"/>
      <c r="O32" s="11"/>
      <c r="P32" s="8"/>
      <c r="Q32" s="8"/>
      <c r="R32" s="8"/>
      <c r="S32" s="12"/>
      <c r="T32" s="13"/>
      <c r="U32" s="36"/>
    </row>
    <row r="33" spans="1:21" ht="15.95" customHeight="1" x14ac:dyDescent="0.2">
      <c r="A33" s="8"/>
      <c r="B33" s="9"/>
      <c r="C33" s="8" t="s">
        <v>46</v>
      </c>
      <c r="D33" s="8"/>
      <c r="E33" s="8"/>
      <c r="F33" s="10">
        <v>1000</v>
      </c>
      <c r="G33" s="10"/>
      <c r="H33" s="8" t="s">
        <v>9</v>
      </c>
      <c r="I33" s="10"/>
      <c r="J33" s="8"/>
      <c r="K33" s="10">
        <v>1000</v>
      </c>
      <c r="L33" s="10"/>
      <c r="M33" s="10">
        <v>0</v>
      </c>
      <c r="N33" s="10"/>
      <c r="O33" s="11">
        <v>500</v>
      </c>
      <c r="P33" s="8"/>
      <c r="Q33" s="8"/>
      <c r="R33" s="8"/>
      <c r="S33" s="12"/>
      <c r="T33" s="13"/>
      <c r="U33" s="36">
        <v>0</v>
      </c>
    </row>
    <row r="34" spans="1:21" ht="15.95" customHeight="1" x14ac:dyDescent="0.2">
      <c r="A34" s="8"/>
      <c r="B34" s="9"/>
      <c r="C34" s="16" t="s">
        <v>67</v>
      </c>
      <c r="D34" s="86"/>
      <c r="E34" s="8"/>
      <c r="F34" s="10"/>
      <c r="G34" s="10"/>
      <c r="H34" s="8"/>
      <c r="I34" s="10"/>
      <c r="J34" s="8"/>
      <c r="K34" s="10"/>
      <c r="L34" s="10"/>
      <c r="M34" s="10"/>
      <c r="N34" s="10"/>
      <c r="O34" s="11">
        <v>1100</v>
      </c>
      <c r="P34" s="16" t="s">
        <v>23</v>
      </c>
      <c r="Q34" s="8"/>
      <c r="R34" s="8"/>
      <c r="S34" s="12"/>
      <c r="T34" s="13"/>
      <c r="U34" s="36">
        <v>869.08</v>
      </c>
    </row>
    <row r="35" spans="1:21" ht="15.95" customHeight="1" x14ac:dyDescent="0.2">
      <c r="A35" s="8"/>
      <c r="B35" s="9"/>
      <c r="C35" s="16" t="s">
        <v>48</v>
      </c>
      <c r="D35" s="8"/>
      <c r="E35" s="8"/>
      <c r="F35" s="10"/>
      <c r="G35" s="10"/>
      <c r="H35" s="8"/>
      <c r="I35" s="10"/>
      <c r="J35" s="8"/>
      <c r="K35" s="10"/>
      <c r="L35" s="10"/>
      <c r="M35" s="10"/>
      <c r="N35" s="10"/>
      <c r="O35" s="11">
        <v>250</v>
      </c>
      <c r="P35" s="16" t="s">
        <v>23</v>
      </c>
      <c r="Q35" s="8"/>
      <c r="R35" s="8"/>
      <c r="S35" s="12"/>
      <c r="T35" s="13"/>
      <c r="U35" s="36">
        <v>150</v>
      </c>
    </row>
    <row r="36" spans="1:21" ht="15.95" customHeight="1" x14ac:dyDescent="0.2">
      <c r="A36" s="8"/>
      <c r="B36" s="9"/>
      <c r="C36" s="8" t="s">
        <v>63</v>
      </c>
      <c r="D36" s="8"/>
      <c r="E36" s="8"/>
      <c r="F36" s="10">
        <v>0</v>
      </c>
      <c r="G36" s="10"/>
      <c r="H36" s="8" t="s">
        <v>6</v>
      </c>
      <c r="I36" s="10"/>
      <c r="J36" s="8"/>
      <c r="K36" s="10">
        <v>0</v>
      </c>
      <c r="L36" s="10"/>
      <c r="M36" s="10">
        <v>0</v>
      </c>
      <c r="N36" s="10"/>
      <c r="O36" s="11">
        <v>2500</v>
      </c>
      <c r="P36" s="8"/>
      <c r="Q36" s="8"/>
      <c r="R36" s="8"/>
      <c r="S36" s="12"/>
      <c r="T36" s="13"/>
      <c r="U36" s="36">
        <v>2566.9499999999998</v>
      </c>
    </row>
    <row r="37" spans="1:21" ht="12.75" x14ac:dyDescent="0.2">
      <c r="A37" s="8"/>
      <c r="B37" s="9"/>
      <c r="C37" s="8"/>
      <c r="D37" s="80"/>
      <c r="E37" s="8"/>
      <c r="F37" s="10"/>
      <c r="G37" s="10"/>
      <c r="H37" s="8"/>
      <c r="I37" s="10"/>
      <c r="J37" s="8"/>
      <c r="K37" s="10"/>
      <c r="L37" s="10"/>
      <c r="M37" s="10"/>
      <c r="N37" s="10"/>
      <c r="O37" s="81"/>
      <c r="P37" s="8" t="s">
        <v>20</v>
      </c>
      <c r="Q37" s="8"/>
      <c r="R37" s="8"/>
      <c r="S37" s="12"/>
      <c r="T37" s="13"/>
      <c r="U37" s="82"/>
    </row>
    <row r="38" spans="1:21" ht="15.95" customHeight="1" x14ac:dyDescent="0.2">
      <c r="A38" s="8"/>
      <c r="B38" s="9"/>
      <c r="C38" s="8" t="s">
        <v>16</v>
      </c>
      <c r="D38" s="8"/>
      <c r="E38" s="8"/>
      <c r="F38" s="10"/>
      <c r="G38" s="10"/>
      <c r="H38" s="8"/>
      <c r="I38" s="10"/>
      <c r="J38" s="8"/>
      <c r="K38" s="10">
        <v>0</v>
      </c>
      <c r="L38" s="10"/>
      <c r="M38" s="10">
        <v>69</v>
      </c>
      <c r="N38" s="10"/>
      <c r="O38" s="11">
        <v>0</v>
      </c>
      <c r="P38" s="8" t="s">
        <v>22</v>
      </c>
      <c r="Q38" s="8"/>
      <c r="R38" s="8"/>
      <c r="S38" s="12"/>
      <c r="T38" s="13"/>
      <c r="U38" s="36">
        <v>0</v>
      </c>
    </row>
    <row r="39" spans="1:21" ht="15.95" customHeight="1" x14ac:dyDescent="0.2">
      <c r="A39" s="8"/>
      <c r="B39" s="9"/>
      <c r="C39" s="8" t="s">
        <v>2</v>
      </c>
      <c r="D39" s="8"/>
      <c r="E39" s="8"/>
      <c r="F39" s="10">
        <v>6000</v>
      </c>
      <c r="G39" s="10"/>
      <c r="H39" s="8" t="s">
        <v>7</v>
      </c>
      <c r="I39" s="10"/>
      <c r="J39" s="8"/>
      <c r="K39" s="10">
        <v>4500</v>
      </c>
      <c r="L39" s="10"/>
      <c r="M39" s="10">
        <v>3513.34</v>
      </c>
      <c r="N39" s="10"/>
      <c r="O39" s="11">
        <v>1725</v>
      </c>
      <c r="P39" s="16" t="s">
        <v>21</v>
      </c>
      <c r="Q39" s="8"/>
      <c r="R39" s="8"/>
      <c r="S39" s="12"/>
      <c r="T39" s="13"/>
      <c r="U39" s="36">
        <v>1071.92</v>
      </c>
    </row>
    <row r="40" spans="1:21" ht="15.95" customHeight="1" x14ac:dyDescent="0.2">
      <c r="A40" s="8"/>
      <c r="B40" s="9"/>
      <c r="C40" s="8" t="s">
        <v>36</v>
      </c>
      <c r="D40" s="70" t="s">
        <v>37</v>
      </c>
      <c r="E40" s="8"/>
      <c r="F40" s="10">
        <v>480</v>
      </c>
      <c r="G40" s="10"/>
      <c r="H40" s="8" t="s">
        <v>8</v>
      </c>
      <c r="I40" s="10"/>
      <c r="J40" s="8"/>
      <c r="K40" s="14">
        <v>150</v>
      </c>
      <c r="L40" s="10"/>
      <c r="M40" s="14">
        <v>119.4</v>
      </c>
      <c r="N40" s="10"/>
      <c r="O40" s="11">
        <v>0</v>
      </c>
      <c r="P40" s="8" t="s">
        <v>28</v>
      </c>
      <c r="Q40" s="8"/>
      <c r="R40" s="8"/>
      <c r="S40" s="12"/>
      <c r="T40" s="13"/>
      <c r="U40" s="36">
        <v>0</v>
      </c>
    </row>
    <row r="41" spans="1:21" ht="15.95" customHeight="1" x14ac:dyDescent="0.2">
      <c r="A41" s="8"/>
      <c r="B41" s="9"/>
      <c r="D41" s="70" t="s">
        <v>38</v>
      </c>
      <c r="E41" s="8"/>
      <c r="F41" s="10">
        <v>480</v>
      </c>
      <c r="G41" s="10"/>
      <c r="H41" s="8" t="s">
        <v>8</v>
      </c>
      <c r="I41" s="10"/>
      <c r="J41" s="8"/>
      <c r="K41" s="14">
        <v>150</v>
      </c>
      <c r="L41" s="10"/>
      <c r="M41" s="14">
        <v>119.4</v>
      </c>
      <c r="N41" s="10"/>
      <c r="O41" s="15">
        <v>180</v>
      </c>
      <c r="P41" s="8" t="s">
        <v>28</v>
      </c>
      <c r="Q41" s="8"/>
      <c r="R41" s="8"/>
      <c r="S41" s="12"/>
      <c r="T41" s="13"/>
      <c r="U41" s="37">
        <v>180</v>
      </c>
    </row>
    <row r="42" spans="1:21" s="17" customFormat="1" ht="15.95" customHeight="1" x14ac:dyDescent="0.2">
      <c r="A42" s="29" t="s">
        <v>14</v>
      </c>
      <c r="B42" s="30"/>
      <c r="C42" s="29"/>
      <c r="D42" s="29"/>
      <c r="E42" s="29"/>
      <c r="F42" s="31">
        <f>SUM(F27:F40)</f>
        <v>28780</v>
      </c>
      <c r="G42" s="31"/>
      <c r="H42" s="29"/>
      <c r="I42" s="31"/>
      <c r="J42" s="29"/>
      <c r="K42" s="31">
        <f>SUM(K27:K40)</f>
        <v>16950</v>
      </c>
      <c r="L42" s="31"/>
      <c r="M42" s="31">
        <f>SUM(M20:M40)</f>
        <v>29443.14</v>
      </c>
      <c r="N42" s="31"/>
      <c r="O42" s="32">
        <f>SUM(O20:O40)</f>
        <v>20975</v>
      </c>
      <c r="P42" s="29"/>
      <c r="Q42" s="29"/>
      <c r="R42" s="29"/>
      <c r="S42" s="33"/>
      <c r="T42" s="34"/>
      <c r="U42" s="55">
        <f>SUM(U20:U41)</f>
        <v>13369.269999999999</v>
      </c>
    </row>
    <row r="43" spans="1:21" ht="13.5" thickBot="1" x14ac:dyDescent="0.25">
      <c r="A43" s="8"/>
      <c r="B43" s="9"/>
      <c r="C43" s="8"/>
      <c r="D43" s="8"/>
      <c r="E43" s="8"/>
      <c r="F43" s="10"/>
      <c r="G43" s="10"/>
      <c r="H43" s="8"/>
      <c r="I43" s="10"/>
      <c r="J43" s="8"/>
      <c r="K43" s="10"/>
      <c r="L43" s="10"/>
      <c r="M43" s="10"/>
      <c r="N43" s="10"/>
      <c r="O43" s="11"/>
      <c r="P43" s="8"/>
      <c r="Q43" s="8"/>
      <c r="R43" s="8"/>
      <c r="S43" s="12"/>
      <c r="T43" s="13"/>
      <c r="U43" s="36"/>
    </row>
    <row r="44" spans="1:21" thickTop="1" x14ac:dyDescent="0.2">
      <c r="A44" s="61"/>
      <c r="B44" s="62"/>
      <c r="C44" s="61"/>
      <c r="D44" s="63" t="s">
        <v>66</v>
      </c>
      <c r="E44" s="63"/>
      <c r="F44" s="64">
        <f>SUM(F39:F42)</f>
        <v>35740</v>
      </c>
      <c r="G44" s="64"/>
      <c r="H44" s="65"/>
      <c r="I44" s="64"/>
      <c r="J44" s="65"/>
      <c r="K44" s="64">
        <f>SUM(K38:K42)</f>
        <v>21750</v>
      </c>
      <c r="L44" s="64"/>
      <c r="M44" s="64">
        <f>SUM(M39:M42)</f>
        <v>33195.279999999999</v>
      </c>
      <c r="N44" s="64"/>
      <c r="O44" s="66">
        <f>SUM(O17-O42)</f>
        <v>6742.989999999998</v>
      </c>
      <c r="P44" s="61"/>
      <c r="Q44" s="61"/>
      <c r="R44" s="61"/>
      <c r="S44" s="67"/>
      <c r="T44" s="68"/>
      <c r="U44" s="69">
        <f>SUM(U17-U42)</f>
        <v>5593.2199999999993</v>
      </c>
    </row>
    <row r="45" spans="1:21" ht="12.75" x14ac:dyDescent="0.2">
      <c r="A45" s="8"/>
      <c r="B45" s="9"/>
      <c r="C45" s="8"/>
      <c r="D45" s="8"/>
      <c r="E45" s="8"/>
      <c r="F45" s="10"/>
      <c r="G45" s="10"/>
      <c r="H45" s="8"/>
      <c r="I45" s="10"/>
      <c r="J45" s="8"/>
      <c r="K45" s="10"/>
      <c r="L45" s="10"/>
      <c r="M45" s="10"/>
      <c r="N45" s="10"/>
      <c r="O45" s="10"/>
      <c r="P45" s="8"/>
      <c r="Q45" s="8"/>
      <c r="R45" s="8"/>
      <c r="S45" s="8"/>
      <c r="U45" s="10"/>
    </row>
    <row r="46" spans="1:21" ht="15" x14ac:dyDescent="0.2">
      <c r="M46" s="26"/>
      <c r="N46" s="26"/>
    </row>
    <row r="47" spans="1:21" ht="15" x14ac:dyDescent="0.2">
      <c r="M47" s="26"/>
      <c r="N47" s="26"/>
    </row>
    <row r="48" spans="1:21" ht="15" x14ac:dyDescent="0.2">
      <c r="M48" s="26"/>
      <c r="N48" s="26"/>
    </row>
    <row r="49" spans="13:14" ht="15" x14ac:dyDescent="0.2">
      <c r="M49" s="26"/>
      <c r="N49" s="26"/>
    </row>
    <row r="50" spans="13:14" ht="15" x14ac:dyDescent="0.2">
      <c r="M50" s="26"/>
      <c r="N50" s="26"/>
    </row>
    <row r="51" spans="13:14" ht="15" x14ac:dyDescent="0.2">
      <c r="M51" s="26"/>
      <c r="N51" s="26"/>
    </row>
    <row r="52" spans="13:14" ht="15" x14ac:dyDescent="0.2">
      <c r="M52" s="26"/>
      <c r="N52" s="26"/>
    </row>
    <row r="53" spans="13:14" ht="15" x14ac:dyDescent="0.2">
      <c r="M53" s="26"/>
      <c r="N53" s="26"/>
    </row>
    <row r="54" spans="13:14" ht="15" x14ac:dyDescent="0.2">
      <c r="M54" s="26"/>
      <c r="N54" s="26"/>
    </row>
    <row r="55" spans="13:14" ht="15" x14ac:dyDescent="0.2">
      <c r="M55" s="26"/>
      <c r="N55" s="26"/>
    </row>
    <row r="56" spans="13:14" ht="15" x14ac:dyDescent="0.2">
      <c r="M56" s="26"/>
      <c r="N56" s="26"/>
    </row>
    <row r="57" spans="13:14" ht="15" x14ac:dyDescent="0.2">
      <c r="M57" s="26"/>
      <c r="N57" s="26"/>
    </row>
    <row r="58" spans="13:14" ht="15" x14ac:dyDescent="0.2">
      <c r="M58" s="26"/>
      <c r="N58" s="26"/>
    </row>
    <row r="59" spans="13:14" ht="15" x14ac:dyDescent="0.2">
      <c r="M59" s="26"/>
      <c r="N59" s="26"/>
    </row>
    <row r="60" spans="13:14" ht="15" x14ac:dyDescent="0.2">
      <c r="M60" s="26"/>
      <c r="N60" s="26"/>
    </row>
    <row r="61" spans="13:14" ht="15" x14ac:dyDescent="0.2">
      <c r="M61" s="26"/>
      <c r="N61" s="26"/>
    </row>
    <row r="62" spans="13:14" ht="15" x14ac:dyDescent="0.2">
      <c r="M62" s="26"/>
      <c r="N62" s="26"/>
    </row>
    <row r="63" spans="13:14" ht="15" x14ac:dyDescent="0.2">
      <c r="M63" s="26"/>
      <c r="N63" s="26"/>
    </row>
    <row r="64" spans="13:14" ht="15" x14ac:dyDescent="0.2">
      <c r="M64" s="26"/>
      <c r="N64" s="26"/>
    </row>
    <row r="65" spans="13:14" ht="15" x14ac:dyDescent="0.2">
      <c r="M65" s="26"/>
      <c r="N65" s="26"/>
    </row>
    <row r="66" spans="13:14" ht="15" x14ac:dyDescent="0.2">
      <c r="M66" s="26"/>
      <c r="N66" s="26"/>
    </row>
    <row r="67" spans="13:14" ht="15" x14ac:dyDescent="0.2">
      <c r="M67" s="26"/>
      <c r="N67" s="26"/>
    </row>
    <row r="68" spans="13:14" ht="15" x14ac:dyDescent="0.2">
      <c r="M68" s="26"/>
      <c r="N68" s="26"/>
    </row>
    <row r="69" spans="13:14" ht="15" x14ac:dyDescent="0.2">
      <c r="M69" s="26"/>
      <c r="N69" s="26"/>
    </row>
    <row r="70" spans="13:14" ht="15" x14ac:dyDescent="0.2">
      <c r="M70" s="26"/>
      <c r="N70" s="26"/>
    </row>
    <row r="71" spans="13:14" ht="15" x14ac:dyDescent="0.2">
      <c r="M71" s="26"/>
      <c r="N71" s="26"/>
    </row>
    <row r="72" spans="13:14" ht="15" x14ac:dyDescent="0.2">
      <c r="M72" s="26"/>
      <c r="N72" s="26"/>
    </row>
    <row r="73" spans="13:14" ht="15" x14ac:dyDescent="0.2">
      <c r="M73" s="26"/>
      <c r="N73" s="26"/>
    </row>
    <row r="74" spans="13:14" ht="15" x14ac:dyDescent="0.2">
      <c r="M74" s="26"/>
      <c r="N74" s="26"/>
    </row>
    <row r="75" spans="13:14" ht="15" x14ac:dyDescent="0.2">
      <c r="M75" s="26"/>
      <c r="N75" s="26"/>
    </row>
    <row r="76" spans="13:14" ht="15" x14ac:dyDescent="0.2">
      <c r="M76" s="26"/>
      <c r="N76" s="26"/>
    </row>
    <row r="77" spans="13:14" ht="15" x14ac:dyDescent="0.2">
      <c r="M77" s="26"/>
      <c r="N77" s="26"/>
    </row>
    <row r="78" spans="13:14" ht="15" x14ac:dyDescent="0.2">
      <c r="M78" s="26"/>
      <c r="N78" s="26"/>
    </row>
    <row r="79" spans="13:14" ht="15" x14ac:dyDescent="0.2">
      <c r="M79" s="26"/>
      <c r="N79" s="26"/>
    </row>
    <row r="80" spans="13:14" ht="15" x14ac:dyDescent="0.2">
      <c r="M80" s="26"/>
      <c r="N80" s="26"/>
    </row>
    <row r="81" spans="13:14" ht="15" x14ac:dyDescent="0.2">
      <c r="M81" s="26"/>
      <c r="N81" s="26"/>
    </row>
    <row r="82" spans="13:14" ht="15" x14ac:dyDescent="0.2">
      <c r="M82" s="26"/>
      <c r="N82" s="26"/>
    </row>
    <row r="83" spans="13:14" ht="15" x14ac:dyDescent="0.2">
      <c r="M83" s="26"/>
      <c r="N83" s="26"/>
    </row>
    <row r="84" spans="13:14" ht="15" x14ac:dyDescent="0.2">
      <c r="M84" s="26"/>
      <c r="N84" s="26"/>
    </row>
  </sheetData>
  <mergeCells count="2">
    <mergeCell ref="A1:U1"/>
    <mergeCell ref="A2:U2"/>
  </mergeCells>
  <phoneticPr fontId="0" type="noConversion"/>
  <printOptions horizontalCentered="1" verticalCentered="1"/>
  <pageMargins left="0.25" right="0.25" top="0.75" bottom="0.75" header="0.3" footer="0.3"/>
  <pageSetup scale="9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tabSelected="1" zoomScale="110" zoomScaleNormal="110" workbookViewId="0">
      <pane ySplit="3" topLeftCell="A4" activePane="bottomLeft" state="frozenSplit"/>
      <selection pane="bottomLeft" activeCell="O22" sqref="O22"/>
    </sheetView>
  </sheetViews>
  <sheetFormatPr defaultRowHeight="15.75" x14ac:dyDescent="0.2"/>
  <cols>
    <col min="1" max="1" width="2.5703125" style="1" customWidth="1"/>
    <col min="2" max="2" width="3.7109375" style="24" customWidth="1"/>
    <col min="3" max="3" width="9.140625" style="1"/>
    <col min="4" max="4" width="57.42578125" style="1" customWidth="1"/>
    <col min="5" max="5" width="1.28515625" style="1" hidden="1" customWidth="1"/>
    <col min="6" max="6" width="13.7109375" style="25" hidden="1" customWidth="1"/>
    <col min="7" max="7" width="0.7109375" style="25" hidden="1" customWidth="1"/>
    <col min="8" max="8" width="45.85546875" style="1" hidden="1" customWidth="1"/>
    <col min="9" max="9" width="3" style="25" hidden="1" customWidth="1"/>
    <col min="10" max="10" width="0.5703125" style="1" hidden="1" customWidth="1"/>
    <col min="11" max="11" width="19.42578125" style="25" hidden="1" customWidth="1"/>
    <col min="12" max="12" width="0.85546875" style="25" hidden="1" customWidth="1"/>
    <col min="13" max="13" width="20.28515625" style="28" hidden="1" customWidth="1"/>
    <col min="14" max="14" width="3" style="28" customWidth="1"/>
    <col min="15" max="15" width="18.7109375" style="27" customWidth="1"/>
    <col min="16" max="17" width="0" style="1" hidden="1" customWidth="1"/>
    <col min="18" max="18" width="17" style="1" hidden="1" customWidth="1"/>
    <col min="19" max="19" width="1.5703125" style="1" customWidth="1"/>
    <col min="20" max="20" width="1.42578125" style="1" customWidth="1"/>
    <col min="21" max="21" width="15" style="27" customWidth="1"/>
    <col min="22" max="16384" width="9.140625" style="1"/>
  </cols>
  <sheetData>
    <row r="1" spans="1:21" ht="39.75" customHeight="1" thickBot="1" x14ac:dyDescent="0.2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9.5" customHeight="1" thickTop="1" thickBot="1" x14ac:dyDescent="0.25">
      <c r="A2" s="90" t="s">
        <v>90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s="44" customFormat="1" ht="15.95" customHeight="1" thickTop="1" x14ac:dyDescent="0.2">
      <c r="A3" s="71" t="s">
        <v>91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39"/>
      <c r="N3" s="39"/>
      <c r="O3" s="40" t="s">
        <v>32</v>
      </c>
      <c r="P3" s="41"/>
      <c r="Q3" s="41"/>
      <c r="R3" s="41"/>
      <c r="S3" s="42"/>
      <c r="T3" s="43"/>
      <c r="U3" s="83" t="s">
        <v>39</v>
      </c>
    </row>
    <row r="4" spans="1:21" ht="21.75" customHeight="1" x14ac:dyDescent="0.2">
      <c r="A4" s="47" t="s">
        <v>0</v>
      </c>
      <c r="B4" s="48"/>
      <c r="C4" s="46"/>
      <c r="D4" s="46"/>
      <c r="E4" s="46"/>
      <c r="F4" s="49"/>
      <c r="G4" s="49"/>
      <c r="H4" s="46"/>
      <c r="I4" s="49"/>
      <c r="J4" s="46"/>
      <c r="K4" s="49"/>
      <c r="L4" s="49"/>
      <c r="M4" s="50"/>
      <c r="N4" s="50"/>
      <c r="O4" s="49"/>
      <c r="P4" s="46"/>
      <c r="Q4" s="46"/>
      <c r="R4" s="46"/>
      <c r="S4" s="51"/>
      <c r="T4" s="52"/>
      <c r="U4" s="49"/>
    </row>
    <row r="5" spans="1:21" ht="15.95" customHeight="1" x14ac:dyDescent="0.2">
      <c r="A5" s="8"/>
      <c r="B5" s="9"/>
      <c r="C5" s="8" t="s">
        <v>42</v>
      </c>
      <c r="D5" s="8"/>
      <c r="E5" s="8"/>
      <c r="F5" s="10">
        <v>43000</v>
      </c>
      <c r="G5" s="10"/>
      <c r="H5" s="8" t="s">
        <v>11</v>
      </c>
      <c r="I5" s="10"/>
      <c r="J5" s="8"/>
      <c r="K5" s="10">
        <v>44200</v>
      </c>
      <c r="L5" s="10"/>
      <c r="M5" s="10">
        <v>43934.99</v>
      </c>
      <c r="N5" s="10"/>
      <c r="O5" s="11">
        <v>0</v>
      </c>
      <c r="P5" s="8" t="s">
        <v>27</v>
      </c>
      <c r="Q5" s="8"/>
      <c r="R5" s="8"/>
      <c r="S5" s="12"/>
      <c r="T5" s="13"/>
      <c r="U5" s="36">
        <v>0</v>
      </c>
    </row>
    <row r="6" spans="1:21" ht="15.95" customHeight="1" x14ac:dyDescent="0.2">
      <c r="A6" s="8"/>
      <c r="B6" s="9"/>
      <c r="C6" s="8" t="s">
        <v>50</v>
      </c>
      <c r="D6" s="8"/>
      <c r="E6" s="8"/>
      <c r="F6" s="10"/>
      <c r="G6" s="10"/>
      <c r="H6" s="8"/>
      <c r="I6" s="10"/>
      <c r="J6" s="8"/>
      <c r="K6" s="10">
        <v>0</v>
      </c>
      <c r="L6" s="10"/>
      <c r="M6" s="10">
        <v>1700</v>
      </c>
      <c r="N6" s="10"/>
      <c r="O6" s="11">
        <v>0</v>
      </c>
      <c r="P6" s="8"/>
      <c r="Q6" s="8"/>
      <c r="R6" s="8"/>
      <c r="S6" s="12"/>
      <c r="T6" s="13"/>
      <c r="U6" s="36">
        <v>0</v>
      </c>
    </row>
    <row r="7" spans="1:21" ht="15.95" customHeight="1" x14ac:dyDescent="0.2">
      <c r="A7" s="8"/>
      <c r="B7" s="9"/>
      <c r="C7" s="8" t="s">
        <v>40</v>
      </c>
      <c r="D7" s="8"/>
      <c r="E7" s="8"/>
      <c r="F7" s="10">
        <v>750</v>
      </c>
      <c r="G7" s="10"/>
      <c r="H7" s="8" t="s">
        <v>13</v>
      </c>
      <c r="I7" s="10"/>
      <c r="J7" s="8"/>
      <c r="K7" s="10">
        <v>750</v>
      </c>
      <c r="L7" s="10"/>
      <c r="M7" s="10">
        <v>1260</v>
      </c>
      <c r="N7" s="10"/>
      <c r="O7" s="11">
        <v>0</v>
      </c>
      <c r="P7" s="8"/>
      <c r="Q7" s="8"/>
      <c r="R7" s="8"/>
      <c r="S7" s="12"/>
      <c r="T7" s="13"/>
      <c r="U7" s="36">
        <v>0</v>
      </c>
    </row>
    <row r="8" spans="1:21" s="17" customFormat="1" ht="7.5" customHeight="1" x14ac:dyDescent="0.2">
      <c r="B8" s="18"/>
      <c r="F8" s="19"/>
      <c r="G8" s="19"/>
      <c r="I8" s="19"/>
      <c r="K8" s="19"/>
      <c r="L8" s="19"/>
      <c r="M8" s="19"/>
      <c r="N8" s="19"/>
      <c r="O8" s="20"/>
      <c r="P8" s="17" t="s">
        <v>26</v>
      </c>
      <c r="S8" s="21"/>
      <c r="T8" s="22"/>
      <c r="U8" s="45"/>
    </row>
    <row r="9" spans="1:21" ht="15.95" customHeight="1" x14ac:dyDescent="0.2">
      <c r="A9" s="8"/>
      <c r="B9" s="9"/>
      <c r="C9" s="8" t="s">
        <v>51</v>
      </c>
      <c r="D9" s="8"/>
      <c r="E9" s="8"/>
      <c r="F9" s="10"/>
      <c r="G9" s="10"/>
      <c r="H9" s="8"/>
      <c r="I9" s="10"/>
      <c r="J9" s="8"/>
      <c r="K9" s="10">
        <v>0</v>
      </c>
      <c r="L9" s="10"/>
      <c r="M9" s="10">
        <v>48.24</v>
      </c>
      <c r="N9" s="10"/>
      <c r="O9" s="11">
        <v>0</v>
      </c>
      <c r="P9" s="8"/>
      <c r="Q9" s="8"/>
      <c r="R9" s="8"/>
      <c r="S9" s="12"/>
      <c r="T9" s="13"/>
      <c r="U9" s="36">
        <v>0</v>
      </c>
    </row>
    <row r="10" spans="1:21" ht="15.95" customHeight="1" x14ac:dyDescent="0.2">
      <c r="A10" s="8"/>
      <c r="B10" s="9"/>
      <c r="C10" s="8" t="s">
        <v>43</v>
      </c>
      <c r="D10" s="8"/>
      <c r="E10" s="8"/>
      <c r="F10" s="10">
        <v>0</v>
      </c>
      <c r="G10" s="10"/>
      <c r="H10" s="8"/>
      <c r="I10" s="10"/>
      <c r="J10" s="8"/>
      <c r="K10" s="14">
        <v>0</v>
      </c>
      <c r="L10" s="10"/>
      <c r="M10" s="14">
        <v>250</v>
      </c>
      <c r="N10" s="10"/>
      <c r="O10" s="11">
        <v>0</v>
      </c>
      <c r="P10" s="16"/>
      <c r="Q10" s="8"/>
      <c r="R10" s="8"/>
      <c r="S10" s="12"/>
      <c r="T10" s="13"/>
      <c r="U10" s="36">
        <v>0</v>
      </c>
    </row>
    <row r="11" spans="1:21" ht="15.95" customHeight="1" x14ac:dyDescent="0.2">
      <c r="A11" s="8"/>
      <c r="B11" s="9"/>
      <c r="C11" s="8" t="s">
        <v>41</v>
      </c>
      <c r="D11" s="8"/>
      <c r="E11" s="8"/>
      <c r="F11" s="10">
        <v>6000</v>
      </c>
      <c r="G11" s="10"/>
      <c r="H11" s="8" t="s">
        <v>10</v>
      </c>
      <c r="I11" s="10"/>
      <c r="J11" s="8"/>
      <c r="K11" s="10">
        <v>1600</v>
      </c>
      <c r="L11" s="10"/>
      <c r="M11" s="10">
        <v>4653.33</v>
      </c>
      <c r="N11" s="10"/>
      <c r="O11" s="15">
        <v>0</v>
      </c>
      <c r="P11" s="8" t="s">
        <v>25</v>
      </c>
      <c r="Q11" s="8"/>
      <c r="R11" s="8"/>
      <c r="S11" s="12"/>
      <c r="T11" s="13"/>
      <c r="U11" s="37">
        <v>0</v>
      </c>
    </row>
    <row r="12" spans="1:21" s="17" customFormat="1" ht="2.25" customHeight="1" x14ac:dyDescent="0.2">
      <c r="B12" s="18"/>
      <c r="F12" s="19"/>
      <c r="G12" s="19"/>
      <c r="I12" s="19"/>
      <c r="K12" s="19"/>
      <c r="L12" s="19"/>
      <c r="M12" s="19"/>
      <c r="N12" s="19"/>
      <c r="O12" s="20"/>
      <c r="P12" s="17" t="s">
        <v>26</v>
      </c>
      <c r="S12" s="21"/>
      <c r="T12" s="22"/>
      <c r="U12" s="45"/>
    </row>
    <row r="13" spans="1:21" s="17" customFormat="1" ht="15.95" customHeight="1" x14ac:dyDescent="0.2">
      <c r="A13" s="29" t="s">
        <v>1</v>
      </c>
      <c r="B13" s="30"/>
      <c r="C13" s="29"/>
      <c r="D13" s="54"/>
      <c r="E13" s="29"/>
      <c r="F13" s="31">
        <f>SUM(F7:F8)</f>
        <v>750</v>
      </c>
      <c r="G13" s="31"/>
      <c r="H13" s="29"/>
      <c r="I13" s="31"/>
      <c r="J13" s="29"/>
      <c r="K13" s="31">
        <f>SUM(K7:K10)</f>
        <v>750</v>
      </c>
      <c r="L13" s="31"/>
      <c r="M13" s="35">
        <f>SUM(M6:M10)</f>
        <v>3258.24</v>
      </c>
      <c r="N13" s="35"/>
      <c r="O13" s="32">
        <v>0</v>
      </c>
      <c r="P13" s="29"/>
      <c r="Q13" s="29"/>
      <c r="R13" s="29"/>
      <c r="S13" s="33"/>
      <c r="T13" s="34"/>
      <c r="U13" s="55">
        <f>SUM(U5:U11)</f>
        <v>0</v>
      </c>
    </row>
    <row r="14" spans="1:21" s="17" customFormat="1" ht="7.5" customHeight="1" x14ac:dyDescent="0.2">
      <c r="A14" s="29"/>
      <c r="B14" s="30"/>
      <c r="C14" s="29"/>
      <c r="D14" s="54"/>
      <c r="E14" s="29"/>
      <c r="F14" s="31"/>
      <c r="G14" s="31"/>
      <c r="H14" s="29"/>
      <c r="I14" s="31"/>
      <c r="J14" s="29"/>
      <c r="K14" s="31"/>
      <c r="L14" s="31"/>
      <c r="M14" s="35"/>
      <c r="N14" s="35"/>
      <c r="O14" s="32"/>
      <c r="P14" s="29"/>
      <c r="Q14" s="29"/>
      <c r="R14" s="29"/>
      <c r="S14" s="33"/>
      <c r="T14" s="34"/>
      <c r="U14" s="55"/>
    </row>
    <row r="15" spans="1:21" s="72" customFormat="1" ht="15.95" customHeight="1" x14ac:dyDescent="0.2">
      <c r="B15" s="74"/>
      <c r="C15" s="72" t="s">
        <v>94</v>
      </c>
      <c r="F15" s="75">
        <v>7500</v>
      </c>
      <c r="G15" s="75"/>
      <c r="I15" s="75"/>
      <c r="K15" s="76">
        <v>14500</v>
      </c>
      <c r="L15" s="75"/>
      <c r="M15" s="76">
        <v>15000</v>
      </c>
      <c r="N15" s="75"/>
      <c r="O15" s="73">
        <v>0</v>
      </c>
      <c r="P15" s="72" t="s">
        <v>17</v>
      </c>
      <c r="S15" s="77"/>
      <c r="T15" s="78"/>
      <c r="U15" s="79">
        <v>0</v>
      </c>
    </row>
    <row r="16" spans="1:21" ht="12.75" x14ac:dyDescent="0.2">
      <c r="A16" s="17"/>
      <c r="B16" s="9"/>
      <c r="C16" s="8"/>
      <c r="D16" s="8"/>
      <c r="E16" s="8"/>
      <c r="F16" s="10"/>
      <c r="G16" s="10"/>
      <c r="H16" s="8"/>
      <c r="I16" s="10"/>
      <c r="J16" s="8"/>
      <c r="K16" s="10"/>
      <c r="L16" s="10"/>
      <c r="M16" s="10"/>
      <c r="N16" s="10"/>
      <c r="O16" s="11"/>
      <c r="P16" s="8" t="s">
        <v>18</v>
      </c>
      <c r="Q16" s="8"/>
      <c r="R16" s="8"/>
      <c r="S16" s="12"/>
      <c r="T16" s="13"/>
      <c r="U16" s="36"/>
    </row>
    <row r="17" spans="1:21" s="17" customFormat="1" ht="12.75" x14ac:dyDescent="0.2">
      <c r="A17" s="54"/>
      <c r="B17" s="56"/>
      <c r="C17" s="54"/>
      <c r="D17" s="57" t="s">
        <v>93</v>
      </c>
      <c r="E17" s="57"/>
      <c r="F17" s="58">
        <f>SUM(F13:F15)</f>
        <v>8250</v>
      </c>
      <c r="G17" s="58"/>
      <c r="H17" s="54"/>
      <c r="I17" s="58"/>
      <c r="J17" s="54"/>
      <c r="K17" s="58">
        <f>SUM(K10:K15)</f>
        <v>16850</v>
      </c>
      <c r="L17" s="58"/>
      <c r="M17" s="58">
        <f>SUM(M13:M15)</f>
        <v>18258.239999999998</v>
      </c>
      <c r="N17" s="58"/>
      <c r="O17" s="55">
        <v>0</v>
      </c>
      <c r="P17" s="54"/>
      <c r="Q17" s="54"/>
      <c r="R17" s="54"/>
      <c r="S17" s="59"/>
      <c r="T17" s="60"/>
      <c r="U17" s="55">
        <v>0</v>
      </c>
    </row>
    <row r="18" spans="1:21" ht="9.9499999999999993" customHeight="1" x14ac:dyDescent="0.2">
      <c r="A18" s="8"/>
      <c r="B18" s="9"/>
      <c r="C18" s="8"/>
      <c r="D18" s="8"/>
      <c r="E18" s="8"/>
      <c r="F18" s="10"/>
      <c r="G18" s="10"/>
      <c r="H18" s="8"/>
      <c r="I18" s="10"/>
      <c r="J18" s="8"/>
      <c r="K18" s="10"/>
      <c r="L18" s="10"/>
      <c r="M18" s="10"/>
      <c r="N18" s="10"/>
      <c r="O18" s="11"/>
      <c r="P18" s="8"/>
      <c r="Q18" s="8"/>
      <c r="R18" s="8"/>
      <c r="S18" s="12"/>
      <c r="T18" s="13"/>
      <c r="U18" s="36"/>
    </row>
    <row r="19" spans="1:21" ht="12.75" x14ac:dyDescent="0.2">
      <c r="A19" s="2" t="s">
        <v>19</v>
      </c>
      <c r="B19" s="3"/>
      <c r="C19" s="4"/>
      <c r="D19" s="4"/>
      <c r="E19" s="4"/>
      <c r="F19" s="5"/>
      <c r="G19" s="5"/>
      <c r="H19" s="4"/>
      <c r="I19" s="5"/>
      <c r="J19" s="4"/>
      <c r="K19" s="5"/>
      <c r="L19" s="5"/>
      <c r="M19" s="5"/>
      <c r="N19" s="5"/>
      <c r="O19" s="23"/>
      <c r="P19" s="4"/>
      <c r="Q19" s="4"/>
      <c r="R19" s="4"/>
      <c r="S19" s="6"/>
      <c r="T19" s="7"/>
      <c r="U19" s="53"/>
    </row>
    <row r="20" spans="1:21" ht="15.95" customHeight="1" x14ac:dyDescent="0.2">
      <c r="A20" s="8"/>
      <c r="B20" s="9"/>
      <c r="C20" s="8" t="s">
        <v>15</v>
      </c>
      <c r="D20" s="8"/>
      <c r="E20" s="8"/>
      <c r="F20" s="10"/>
      <c r="G20" s="10"/>
      <c r="H20" s="8"/>
      <c r="I20" s="10"/>
      <c r="J20" s="8"/>
      <c r="K20" s="10">
        <v>0</v>
      </c>
      <c r="L20" s="10"/>
      <c r="M20" s="10">
        <v>-1</v>
      </c>
      <c r="N20" s="10"/>
      <c r="O20" s="11">
        <v>0</v>
      </c>
      <c r="P20" s="8"/>
      <c r="Q20" s="8"/>
      <c r="R20" s="8"/>
      <c r="S20" s="12"/>
      <c r="T20" s="13"/>
      <c r="U20" s="36">
        <v>0</v>
      </c>
    </row>
    <row r="21" spans="1:21" ht="15.95" customHeight="1" x14ac:dyDescent="0.2">
      <c r="A21" s="8"/>
      <c r="B21" s="9"/>
      <c r="C21" s="8" t="s">
        <v>52</v>
      </c>
      <c r="D21" s="8"/>
      <c r="E21" s="8"/>
      <c r="F21" s="10">
        <v>1000</v>
      </c>
      <c r="G21" s="10"/>
      <c r="H21" s="8" t="s">
        <v>9</v>
      </c>
      <c r="I21" s="10"/>
      <c r="J21" s="8"/>
      <c r="K21" s="10">
        <v>1000</v>
      </c>
      <c r="L21" s="10"/>
      <c r="M21" s="10">
        <v>0</v>
      </c>
      <c r="N21" s="10"/>
      <c r="O21" s="11">
        <v>0</v>
      </c>
      <c r="P21" s="8"/>
      <c r="Q21" s="8"/>
      <c r="R21" s="8"/>
      <c r="S21" s="12"/>
      <c r="T21" s="13"/>
      <c r="U21" s="36">
        <v>0</v>
      </c>
    </row>
    <row r="22" spans="1:21" ht="15.95" customHeight="1" x14ac:dyDescent="0.2">
      <c r="A22" s="8"/>
      <c r="B22" s="9"/>
      <c r="C22" s="8" t="s">
        <v>47</v>
      </c>
      <c r="D22" s="8"/>
      <c r="E22" s="8"/>
      <c r="F22" s="10">
        <v>3400</v>
      </c>
      <c r="G22" s="10"/>
      <c r="H22" s="8" t="s">
        <v>4</v>
      </c>
      <c r="I22" s="10"/>
      <c r="J22" s="8"/>
      <c r="K22" s="10">
        <v>3400</v>
      </c>
      <c r="L22" s="10"/>
      <c r="M22" s="10">
        <v>3265</v>
      </c>
      <c r="N22" s="10"/>
      <c r="O22" s="11">
        <v>0</v>
      </c>
      <c r="P22" s="16" t="s">
        <v>29</v>
      </c>
      <c r="Q22" s="8"/>
      <c r="R22" s="8"/>
      <c r="S22" s="12"/>
      <c r="T22" s="13"/>
      <c r="U22" s="36">
        <v>0</v>
      </c>
    </row>
    <row r="23" spans="1:21" ht="15.95" customHeight="1" x14ac:dyDescent="0.2">
      <c r="A23" s="8"/>
      <c r="B23" s="9"/>
      <c r="C23" s="8" t="s">
        <v>34</v>
      </c>
      <c r="D23" s="8"/>
      <c r="E23" s="8"/>
      <c r="F23" s="10">
        <v>500</v>
      </c>
      <c r="G23" s="10"/>
      <c r="H23" s="8" t="s">
        <v>5</v>
      </c>
      <c r="I23" s="10"/>
      <c r="J23" s="8"/>
      <c r="K23" s="10">
        <v>500</v>
      </c>
      <c r="L23" s="10"/>
      <c r="M23" s="10">
        <v>555</v>
      </c>
      <c r="N23" s="10"/>
      <c r="O23" s="11">
        <v>0</v>
      </c>
      <c r="P23" s="16" t="s">
        <v>30</v>
      </c>
      <c r="Q23" s="8"/>
      <c r="R23" s="8"/>
      <c r="S23" s="12"/>
      <c r="T23" s="13"/>
      <c r="U23" s="36">
        <v>0</v>
      </c>
    </row>
    <row r="24" spans="1:21" ht="15.95" customHeight="1" x14ac:dyDescent="0.2">
      <c r="A24" s="8"/>
      <c r="B24" s="9"/>
      <c r="C24" s="8" t="s">
        <v>61</v>
      </c>
      <c r="D24" s="8"/>
      <c r="E24" s="8"/>
      <c r="F24" s="10">
        <v>3400</v>
      </c>
      <c r="G24" s="10"/>
      <c r="H24" s="8" t="s">
        <v>4</v>
      </c>
      <c r="I24" s="10"/>
      <c r="J24" s="8"/>
      <c r="K24" s="10">
        <v>3400</v>
      </c>
      <c r="L24" s="10"/>
      <c r="M24" s="10">
        <v>3265</v>
      </c>
      <c r="N24" s="10"/>
      <c r="O24" s="11">
        <v>0</v>
      </c>
      <c r="P24" s="16" t="s">
        <v>29</v>
      </c>
      <c r="Q24" s="8"/>
      <c r="R24" s="8"/>
      <c r="S24" s="12"/>
      <c r="T24" s="13"/>
      <c r="U24" s="36">
        <v>0</v>
      </c>
    </row>
    <row r="25" spans="1:21" ht="8.25" customHeight="1" x14ac:dyDescent="0.2">
      <c r="A25" s="8"/>
      <c r="B25" s="9"/>
      <c r="C25" s="8"/>
      <c r="D25" s="84" t="s">
        <v>62</v>
      </c>
      <c r="E25" s="8"/>
      <c r="F25" s="10"/>
      <c r="G25" s="10"/>
      <c r="H25" s="8"/>
      <c r="I25" s="10"/>
      <c r="J25" s="8"/>
      <c r="K25" s="10"/>
      <c r="L25" s="10"/>
      <c r="M25" s="10"/>
      <c r="N25" s="10"/>
      <c r="O25" s="11"/>
      <c r="P25" s="8"/>
      <c r="Q25" s="8"/>
      <c r="R25" s="8"/>
      <c r="S25" s="12"/>
      <c r="T25" s="13"/>
      <c r="U25" s="36">
        <v>0</v>
      </c>
    </row>
    <row r="26" spans="1:21" ht="15.95" customHeight="1" x14ac:dyDescent="0.2">
      <c r="A26" s="8"/>
      <c r="B26" s="9"/>
      <c r="C26" s="8" t="s">
        <v>53</v>
      </c>
      <c r="D26" s="8"/>
      <c r="E26" s="8"/>
      <c r="F26" s="10">
        <v>1000</v>
      </c>
      <c r="G26" s="10"/>
      <c r="H26" s="8" t="s">
        <v>9</v>
      </c>
      <c r="I26" s="10"/>
      <c r="J26" s="8"/>
      <c r="K26" s="10">
        <v>1000</v>
      </c>
      <c r="L26" s="10"/>
      <c r="M26" s="10">
        <v>0</v>
      </c>
      <c r="N26" s="10"/>
      <c r="O26" s="11">
        <v>0</v>
      </c>
      <c r="P26" s="8"/>
      <c r="Q26" s="8"/>
      <c r="R26" s="8"/>
      <c r="S26" s="12"/>
      <c r="T26" s="13"/>
      <c r="U26" s="36">
        <v>0</v>
      </c>
    </row>
    <row r="27" spans="1:21" ht="15.95" customHeight="1" x14ac:dyDescent="0.2">
      <c r="A27" s="8"/>
      <c r="B27" s="9"/>
      <c r="C27" s="8" t="s">
        <v>31</v>
      </c>
      <c r="D27" s="8"/>
      <c r="E27" s="8"/>
      <c r="F27" s="10">
        <v>1000</v>
      </c>
      <c r="G27" s="10"/>
      <c r="H27" s="8" t="s">
        <v>9</v>
      </c>
      <c r="I27" s="10"/>
      <c r="J27" s="8"/>
      <c r="K27" s="10">
        <v>1000</v>
      </c>
      <c r="L27" s="10"/>
      <c r="M27" s="10">
        <v>0</v>
      </c>
      <c r="N27" s="10"/>
      <c r="O27" s="11">
        <v>0</v>
      </c>
      <c r="P27" s="8"/>
      <c r="Q27" s="8"/>
      <c r="R27" s="8"/>
      <c r="S27" s="12"/>
      <c r="T27" s="13"/>
      <c r="U27" s="36">
        <v>0</v>
      </c>
    </row>
    <row r="28" spans="1:21" ht="8.25" customHeight="1" x14ac:dyDescent="0.2">
      <c r="A28" s="8"/>
      <c r="B28" s="9"/>
      <c r="C28" s="8"/>
      <c r="D28" s="8"/>
      <c r="E28" s="8"/>
      <c r="F28" s="10"/>
      <c r="G28" s="10"/>
      <c r="H28" s="8"/>
      <c r="I28" s="10"/>
      <c r="J28" s="8"/>
      <c r="K28" s="10"/>
      <c r="L28" s="10"/>
      <c r="M28" s="10"/>
      <c r="N28" s="10"/>
      <c r="O28" s="11"/>
      <c r="P28" s="8"/>
      <c r="Q28" s="8"/>
      <c r="R28" s="8"/>
      <c r="S28" s="12"/>
      <c r="T28" s="13"/>
      <c r="U28" s="36"/>
    </row>
    <row r="29" spans="1:21" ht="15.95" customHeight="1" x14ac:dyDescent="0.2">
      <c r="A29" s="8"/>
      <c r="B29" s="9"/>
      <c r="C29" s="8" t="s">
        <v>56</v>
      </c>
      <c r="D29" s="8"/>
      <c r="E29" s="8"/>
      <c r="F29" s="10">
        <v>20000</v>
      </c>
      <c r="G29" s="10"/>
      <c r="H29" s="8" t="s">
        <v>3</v>
      </c>
      <c r="I29" s="10"/>
      <c r="J29" s="8"/>
      <c r="K29" s="10">
        <v>10000</v>
      </c>
      <c r="L29" s="10"/>
      <c r="M29" s="10">
        <v>18541.23</v>
      </c>
      <c r="N29" s="10"/>
      <c r="O29" s="11">
        <v>0</v>
      </c>
      <c r="P29" s="8" t="s">
        <v>24</v>
      </c>
      <c r="Q29" s="8"/>
      <c r="R29" s="8"/>
      <c r="S29" s="12"/>
      <c r="T29" s="13"/>
      <c r="U29" s="36">
        <v>0</v>
      </c>
    </row>
    <row r="30" spans="1:21" ht="15.95" customHeight="1" x14ac:dyDescent="0.2">
      <c r="A30" s="8"/>
      <c r="B30" s="9"/>
      <c r="C30" s="8" t="s">
        <v>57</v>
      </c>
      <c r="D30" s="8"/>
      <c r="E30" s="8"/>
      <c r="F30" s="10"/>
      <c r="G30" s="10"/>
      <c r="H30" s="8"/>
      <c r="I30" s="10"/>
      <c r="J30" s="8"/>
      <c r="K30" s="10">
        <v>0</v>
      </c>
      <c r="L30" s="10"/>
      <c r="M30" s="10">
        <v>0</v>
      </c>
      <c r="N30" s="10"/>
      <c r="O30" s="11">
        <v>0</v>
      </c>
      <c r="P30" s="8"/>
      <c r="Q30" s="8"/>
      <c r="R30" s="8"/>
      <c r="S30" s="12"/>
      <c r="T30" s="13"/>
      <c r="U30" s="36">
        <v>0</v>
      </c>
    </row>
    <row r="31" spans="1:21" ht="15.95" customHeight="1" x14ac:dyDescent="0.2">
      <c r="A31" s="8"/>
      <c r="B31" s="9"/>
      <c r="C31" s="8" t="s">
        <v>45</v>
      </c>
      <c r="D31" s="8"/>
      <c r="E31" s="8"/>
      <c r="F31" s="10">
        <v>300</v>
      </c>
      <c r="G31" s="10"/>
      <c r="H31" s="8" t="s">
        <v>12</v>
      </c>
      <c r="I31" s="10"/>
      <c r="J31" s="8"/>
      <c r="K31" s="10">
        <v>300</v>
      </c>
      <c r="L31" s="10"/>
      <c r="M31" s="10">
        <v>116.17</v>
      </c>
      <c r="N31" s="10"/>
      <c r="O31" s="11">
        <v>0</v>
      </c>
      <c r="P31" s="8"/>
      <c r="Q31" s="8"/>
      <c r="R31" s="8"/>
      <c r="S31" s="12"/>
      <c r="T31" s="13"/>
      <c r="U31" s="36">
        <v>0</v>
      </c>
    </row>
    <row r="32" spans="1:21" ht="8.25" customHeight="1" x14ac:dyDescent="0.2">
      <c r="A32" s="8"/>
      <c r="B32" s="9"/>
      <c r="C32" s="8"/>
      <c r="D32" s="8"/>
      <c r="E32" s="8"/>
      <c r="F32" s="10"/>
      <c r="G32" s="10"/>
      <c r="H32" s="8"/>
      <c r="I32" s="10"/>
      <c r="J32" s="8"/>
      <c r="K32" s="10"/>
      <c r="L32" s="10"/>
      <c r="M32" s="10"/>
      <c r="N32" s="10"/>
      <c r="O32" s="11"/>
      <c r="P32" s="8"/>
      <c r="Q32" s="8"/>
      <c r="R32" s="8"/>
      <c r="S32" s="12"/>
      <c r="T32" s="13"/>
      <c r="U32" s="36"/>
    </row>
    <row r="33" spans="1:21" ht="15.95" customHeight="1" x14ac:dyDescent="0.2">
      <c r="A33" s="8"/>
      <c r="B33" s="9"/>
      <c r="C33" s="8" t="s">
        <v>46</v>
      </c>
      <c r="D33" s="8"/>
      <c r="E33" s="8"/>
      <c r="F33" s="10">
        <v>1000</v>
      </c>
      <c r="G33" s="10"/>
      <c r="H33" s="8" t="s">
        <v>9</v>
      </c>
      <c r="I33" s="10"/>
      <c r="J33" s="8"/>
      <c r="K33" s="10">
        <v>1000</v>
      </c>
      <c r="L33" s="10"/>
      <c r="M33" s="10">
        <v>0</v>
      </c>
      <c r="N33" s="10"/>
      <c r="O33" s="11">
        <v>0</v>
      </c>
      <c r="P33" s="8"/>
      <c r="Q33" s="8"/>
      <c r="R33" s="8"/>
      <c r="S33" s="12"/>
      <c r="T33" s="13"/>
      <c r="U33" s="36">
        <v>0</v>
      </c>
    </row>
    <row r="34" spans="1:21" ht="15.95" customHeight="1" x14ac:dyDescent="0.2">
      <c r="A34" s="8"/>
      <c r="B34" s="9"/>
      <c r="C34" s="16" t="s">
        <v>67</v>
      </c>
      <c r="D34" s="86"/>
      <c r="E34" s="8"/>
      <c r="F34" s="10"/>
      <c r="G34" s="10"/>
      <c r="H34" s="8"/>
      <c r="I34" s="10"/>
      <c r="J34" s="8"/>
      <c r="K34" s="10"/>
      <c r="L34" s="10"/>
      <c r="M34" s="10"/>
      <c r="N34" s="10"/>
      <c r="O34" s="11">
        <v>0</v>
      </c>
      <c r="P34" s="16" t="s">
        <v>23</v>
      </c>
      <c r="Q34" s="8"/>
      <c r="R34" s="8"/>
      <c r="S34" s="12"/>
      <c r="T34" s="13"/>
      <c r="U34" s="36">
        <v>0</v>
      </c>
    </row>
    <row r="35" spans="1:21" ht="15.95" customHeight="1" x14ac:dyDescent="0.2">
      <c r="A35" s="8"/>
      <c r="B35" s="9"/>
      <c r="C35" s="16" t="s">
        <v>48</v>
      </c>
      <c r="D35" s="8"/>
      <c r="E35" s="8"/>
      <c r="F35" s="10"/>
      <c r="G35" s="10"/>
      <c r="H35" s="8"/>
      <c r="I35" s="10"/>
      <c r="J35" s="8"/>
      <c r="K35" s="10"/>
      <c r="L35" s="10"/>
      <c r="M35" s="10"/>
      <c r="N35" s="10"/>
      <c r="O35" s="11">
        <v>0</v>
      </c>
      <c r="P35" s="16" t="s">
        <v>23</v>
      </c>
      <c r="Q35" s="8"/>
      <c r="R35" s="8"/>
      <c r="S35" s="12"/>
      <c r="T35" s="13"/>
      <c r="U35" s="36">
        <v>0</v>
      </c>
    </row>
    <row r="36" spans="1:21" ht="15.95" customHeight="1" x14ac:dyDescent="0.2">
      <c r="A36" s="8"/>
      <c r="B36" s="9"/>
      <c r="C36" s="8" t="s">
        <v>63</v>
      </c>
      <c r="D36" s="8"/>
      <c r="E36" s="8"/>
      <c r="F36" s="10">
        <v>0</v>
      </c>
      <c r="G36" s="10"/>
      <c r="H36" s="8" t="s">
        <v>6</v>
      </c>
      <c r="I36" s="10"/>
      <c r="J36" s="8"/>
      <c r="K36" s="10">
        <v>0</v>
      </c>
      <c r="L36" s="10"/>
      <c r="M36" s="10">
        <v>0</v>
      </c>
      <c r="N36" s="10"/>
      <c r="O36" s="11">
        <v>0</v>
      </c>
      <c r="P36" s="8"/>
      <c r="Q36" s="8"/>
      <c r="R36" s="8"/>
      <c r="S36" s="12"/>
      <c r="T36" s="13"/>
      <c r="U36" s="36">
        <v>0</v>
      </c>
    </row>
    <row r="37" spans="1:21" ht="12.75" x14ac:dyDescent="0.2">
      <c r="A37" s="8"/>
      <c r="B37" s="9"/>
      <c r="C37" s="8"/>
      <c r="D37" s="80"/>
      <c r="E37" s="8"/>
      <c r="F37" s="10"/>
      <c r="G37" s="10"/>
      <c r="H37" s="8"/>
      <c r="I37" s="10"/>
      <c r="J37" s="8"/>
      <c r="K37" s="10"/>
      <c r="L37" s="10"/>
      <c r="M37" s="10"/>
      <c r="N37" s="10"/>
      <c r="O37" s="81"/>
      <c r="P37" s="8" t="s">
        <v>20</v>
      </c>
      <c r="Q37" s="8"/>
      <c r="R37" s="8"/>
      <c r="S37" s="12"/>
      <c r="T37" s="13"/>
      <c r="U37" s="82"/>
    </row>
    <row r="38" spans="1:21" ht="15.95" customHeight="1" x14ac:dyDescent="0.2">
      <c r="A38" s="8"/>
      <c r="B38" s="9"/>
      <c r="C38" s="8" t="s">
        <v>16</v>
      </c>
      <c r="D38" s="8"/>
      <c r="E38" s="8"/>
      <c r="F38" s="10"/>
      <c r="G38" s="10"/>
      <c r="H38" s="8"/>
      <c r="I38" s="10"/>
      <c r="J38" s="8"/>
      <c r="K38" s="10">
        <v>0</v>
      </c>
      <c r="L38" s="10"/>
      <c r="M38" s="10">
        <v>69</v>
      </c>
      <c r="N38" s="10"/>
      <c r="O38" s="11">
        <v>0</v>
      </c>
      <c r="P38" s="8" t="s">
        <v>22</v>
      </c>
      <c r="Q38" s="8"/>
      <c r="R38" s="8"/>
      <c r="S38" s="12"/>
      <c r="T38" s="13"/>
      <c r="U38" s="36">
        <v>0</v>
      </c>
    </row>
    <row r="39" spans="1:21" ht="15.95" customHeight="1" x14ac:dyDescent="0.2">
      <c r="A39" s="8"/>
      <c r="B39" s="9"/>
      <c r="C39" s="8" t="s">
        <v>2</v>
      </c>
      <c r="D39" s="8"/>
      <c r="E39" s="8"/>
      <c r="F39" s="10">
        <v>6000</v>
      </c>
      <c r="G39" s="10"/>
      <c r="H39" s="8" t="s">
        <v>7</v>
      </c>
      <c r="I39" s="10"/>
      <c r="J39" s="8"/>
      <c r="K39" s="10">
        <v>4500</v>
      </c>
      <c r="L39" s="10"/>
      <c r="M39" s="10">
        <v>3513.34</v>
      </c>
      <c r="N39" s="10"/>
      <c r="O39" s="11">
        <v>0</v>
      </c>
      <c r="P39" s="16" t="s">
        <v>21</v>
      </c>
      <c r="Q39" s="8"/>
      <c r="R39" s="8"/>
      <c r="S39" s="12"/>
      <c r="T39" s="13"/>
      <c r="U39" s="36">
        <v>0</v>
      </c>
    </row>
    <row r="40" spans="1:21" ht="15.95" customHeight="1" x14ac:dyDescent="0.2">
      <c r="A40" s="8"/>
      <c r="B40" s="9"/>
      <c r="C40" s="8" t="s">
        <v>36</v>
      </c>
      <c r="D40" s="70" t="s">
        <v>37</v>
      </c>
      <c r="E40" s="8"/>
      <c r="F40" s="10">
        <v>480</v>
      </c>
      <c r="G40" s="10"/>
      <c r="H40" s="8" t="s">
        <v>8</v>
      </c>
      <c r="I40" s="10"/>
      <c r="J40" s="8"/>
      <c r="K40" s="14">
        <v>150</v>
      </c>
      <c r="L40" s="10"/>
      <c r="M40" s="14">
        <v>119.4</v>
      </c>
      <c r="N40" s="10"/>
      <c r="O40" s="11">
        <v>0</v>
      </c>
      <c r="P40" s="8" t="s">
        <v>28</v>
      </c>
      <c r="Q40" s="8"/>
      <c r="R40" s="8"/>
      <c r="S40" s="12"/>
      <c r="T40" s="13"/>
      <c r="U40" s="36">
        <v>0</v>
      </c>
    </row>
    <row r="41" spans="1:21" ht="15.95" customHeight="1" x14ac:dyDescent="0.2">
      <c r="A41" s="8"/>
      <c r="B41" s="9"/>
      <c r="D41" s="70" t="s">
        <v>38</v>
      </c>
      <c r="E41" s="8"/>
      <c r="F41" s="10">
        <v>480</v>
      </c>
      <c r="G41" s="10"/>
      <c r="H41" s="8" t="s">
        <v>8</v>
      </c>
      <c r="I41" s="10"/>
      <c r="J41" s="8"/>
      <c r="K41" s="14">
        <v>150</v>
      </c>
      <c r="L41" s="10"/>
      <c r="M41" s="14">
        <v>119.4</v>
      </c>
      <c r="N41" s="10"/>
      <c r="O41" s="15">
        <v>0</v>
      </c>
      <c r="P41" s="8" t="s">
        <v>28</v>
      </c>
      <c r="Q41" s="8"/>
      <c r="R41" s="8"/>
      <c r="S41" s="12"/>
      <c r="T41" s="13"/>
      <c r="U41" s="37">
        <v>0</v>
      </c>
    </row>
    <row r="42" spans="1:21" s="17" customFormat="1" ht="15.95" customHeight="1" x14ac:dyDescent="0.2">
      <c r="A42" s="29" t="s">
        <v>14</v>
      </c>
      <c r="B42" s="30"/>
      <c r="C42" s="29"/>
      <c r="D42" s="29"/>
      <c r="E42" s="29"/>
      <c r="F42" s="31">
        <f>SUM(F27:F40)</f>
        <v>28780</v>
      </c>
      <c r="G42" s="31"/>
      <c r="H42" s="29"/>
      <c r="I42" s="31"/>
      <c r="J42" s="29"/>
      <c r="K42" s="31">
        <f>SUM(K27:K40)</f>
        <v>16950</v>
      </c>
      <c r="L42" s="31"/>
      <c r="M42" s="31">
        <f>SUM(M20:M40)</f>
        <v>29443.14</v>
      </c>
      <c r="N42" s="31"/>
      <c r="O42" s="32">
        <f>SUM(O20:O40)</f>
        <v>0</v>
      </c>
      <c r="P42" s="29"/>
      <c r="Q42" s="29"/>
      <c r="R42" s="29"/>
      <c r="S42" s="33"/>
      <c r="T42" s="34"/>
      <c r="U42" s="55">
        <f>SUM(U20:U41)</f>
        <v>0</v>
      </c>
    </row>
    <row r="43" spans="1:21" ht="13.5" thickBot="1" x14ac:dyDescent="0.25">
      <c r="A43" s="8"/>
      <c r="B43" s="9"/>
      <c r="C43" s="8"/>
      <c r="D43" s="8"/>
      <c r="E43" s="8"/>
      <c r="F43" s="10"/>
      <c r="G43" s="10"/>
      <c r="H43" s="8"/>
      <c r="I43" s="10"/>
      <c r="J43" s="8"/>
      <c r="K43" s="10"/>
      <c r="L43" s="10"/>
      <c r="M43" s="10"/>
      <c r="N43" s="10"/>
      <c r="O43" s="11"/>
      <c r="P43" s="8"/>
      <c r="Q43" s="8"/>
      <c r="R43" s="8"/>
      <c r="S43" s="12"/>
      <c r="T43" s="13"/>
      <c r="U43" s="36"/>
    </row>
    <row r="44" spans="1:21" thickTop="1" x14ac:dyDescent="0.2">
      <c r="A44" s="61"/>
      <c r="B44" s="62"/>
      <c r="C44" s="61"/>
      <c r="D44" s="63" t="s">
        <v>92</v>
      </c>
      <c r="E44" s="63"/>
      <c r="F44" s="64">
        <f>SUM(F39:F42)</f>
        <v>35740</v>
      </c>
      <c r="G44" s="64"/>
      <c r="H44" s="65"/>
      <c r="I44" s="64"/>
      <c r="J44" s="65"/>
      <c r="K44" s="64">
        <f>SUM(K38:K42)</f>
        <v>21750</v>
      </c>
      <c r="L44" s="64"/>
      <c r="M44" s="64">
        <f>SUM(M39:M42)</f>
        <v>33195.279999999999</v>
      </c>
      <c r="N44" s="64"/>
      <c r="O44" s="66">
        <f>SUM(O17-O42)</f>
        <v>0</v>
      </c>
      <c r="P44" s="61"/>
      <c r="Q44" s="61"/>
      <c r="R44" s="61"/>
      <c r="S44" s="67"/>
      <c r="T44" s="68"/>
      <c r="U44" s="69">
        <v>0</v>
      </c>
    </row>
    <row r="45" spans="1:21" ht="12.75" x14ac:dyDescent="0.2">
      <c r="A45" s="8"/>
      <c r="B45" s="9"/>
      <c r="C45" s="8"/>
      <c r="D45" s="8"/>
      <c r="E45" s="8"/>
      <c r="F45" s="10"/>
      <c r="G45" s="10"/>
      <c r="H45" s="8"/>
      <c r="I45" s="10"/>
      <c r="J45" s="8"/>
      <c r="K45" s="10"/>
      <c r="L45" s="10"/>
      <c r="M45" s="10"/>
      <c r="N45" s="10"/>
      <c r="O45" s="10"/>
      <c r="P45" s="8"/>
      <c r="Q45" s="8"/>
      <c r="R45" s="8"/>
      <c r="S45" s="8"/>
      <c r="U45" s="10"/>
    </row>
    <row r="46" spans="1:21" ht="15" x14ac:dyDescent="0.2">
      <c r="M46" s="26"/>
      <c r="N46" s="26"/>
    </row>
    <row r="47" spans="1:21" ht="15" x14ac:dyDescent="0.2">
      <c r="M47" s="26"/>
      <c r="N47" s="26"/>
    </row>
    <row r="48" spans="1:21" ht="15" x14ac:dyDescent="0.2">
      <c r="M48" s="26"/>
      <c r="N48" s="26"/>
    </row>
    <row r="49" spans="13:14" ht="15" x14ac:dyDescent="0.2">
      <c r="M49" s="26"/>
      <c r="N49" s="26"/>
    </row>
    <row r="50" spans="13:14" ht="15" x14ac:dyDescent="0.2">
      <c r="M50" s="26"/>
      <c r="N50" s="26"/>
    </row>
    <row r="51" spans="13:14" ht="15" x14ac:dyDescent="0.2">
      <c r="M51" s="26"/>
      <c r="N51" s="26"/>
    </row>
    <row r="52" spans="13:14" ht="15" x14ac:dyDescent="0.2">
      <c r="M52" s="26"/>
      <c r="N52" s="26"/>
    </row>
    <row r="53" spans="13:14" ht="15" x14ac:dyDescent="0.2">
      <c r="M53" s="26"/>
      <c r="N53" s="26"/>
    </row>
    <row r="54" spans="13:14" ht="15" x14ac:dyDescent="0.2">
      <c r="M54" s="26"/>
      <c r="N54" s="26"/>
    </row>
    <row r="55" spans="13:14" ht="15" x14ac:dyDescent="0.2">
      <c r="M55" s="26"/>
      <c r="N55" s="26"/>
    </row>
    <row r="56" spans="13:14" ht="15" x14ac:dyDescent="0.2">
      <c r="M56" s="26"/>
      <c r="N56" s="26"/>
    </row>
    <row r="57" spans="13:14" ht="15" x14ac:dyDescent="0.2">
      <c r="M57" s="26"/>
      <c r="N57" s="26"/>
    </row>
    <row r="58" spans="13:14" ht="15" x14ac:dyDescent="0.2">
      <c r="M58" s="26"/>
      <c r="N58" s="26"/>
    </row>
    <row r="59" spans="13:14" ht="15" x14ac:dyDescent="0.2">
      <c r="M59" s="26"/>
      <c r="N59" s="26"/>
    </row>
    <row r="60" spans="13:14" ht="15" x14ac:dyDescent="0.2">
      <c r="M60" s="26"/>
      <c r="N60" s="26"/>
    </row>
    <row r="61" spans="13:14" ht="15" x14ac:dyDescent="0.2">
      <c r="M61" s="26"/>
      <c r="N61" s="26"/>
    </row>
    <row r="62" spans="13:14" ht="15" x14ac:dyDescent="0.2">
      <c r="M62" s="26"/>
      <c r="N62" s="26"/>
    </row>
    <row r="63" spans="13:14" ht="15" x14ac:dyDescent="0.2">
      <c r="M63" s="26"/>
      <c r="N63" s="26"/>
    </row>
    <row r="64" spans="13:14" ht="15" x14ac:dyDescent="0.2">
      <c r="M64" s="26"/>
      <c r="N64" s="26"/>
    </row>
    <row r="65" spans="13:14" ht="15" x14ac:dyDescent="0.2">
      <c r="M65" s="26"/>
      <c r="N65" s="26"/>
    </row>
    <row r="66" spans="13:14" ht="15" x14ac:dyDescent="0.2">
      <c r="M66" s="26"/>
      <c r="N66" s="26"/>
    </row>
    <row r="67" spans="13:14" ht="15" x14ac:dyDescent="0.2">
      <c r="M67" s="26"/>
      <c r="N67" s="26"/>
    </row>
    <row r="68" spans="13:14" ht="15" x14ac:dyDescent="0.2">
      <c r="M68" s="26"/>
      <c r="N68" s="26"/>
    </row>
    <row r="69" spans="13:14" ht="15" x14ac:dyDescent="0.2">
      <c r="M69" s="26"/>
      <c r="N69" s="26"/>
    </row>
    <row r="70" spans="13:14" ht="15" x14ac:dyDescent="0.2">
      <c r="M70" s="26"/>
      <c r="N70" s="26"/>
    </row>
    <row r="71" spans="13:14" ht="15" x14ac:dyDescent="0.2">
      <c r="M71" s="26"/>
      <c r="N71" s="26"/>
    </row>
    <row r="72" spans="13:14" ht="15" x14ac:dyDescent="0.2">
      <c r="M72" s="26"/>
      <c r="N72" s="26"/>
    </row>
    <row r="73" spans="13:14" ht="15" x14ac:dyDescent="0.2">
      <c r="M73" s="26"/>
      <c r="N73" s="26"/>
    </row>
    <row r="74" spans="13:14" ht="15" x14ac:dyDescent="0.2">
      <c r="M74" s="26"/>
      <c r="N74" s="26"/>
    </row>
    <row r="75" spans="13:14" ht="15" x14ac:dyDescent="0.2">
      <c r="M75" s="26"/>
      <c r="N75" s="26"/>
    </row>
    <row r="76" spans="13:14" ht="15" x14ac:dyDescent="0.2">
      <c r="M76" s="26"/>
      <c r="N76" s="26"/>
    </row>
    <row r="77" spans="13:14" ht="15" x14ac:dyDescent="0.2">
      <c r="M77" s="26"/>
      <c r="N77" s="26"/>
    </row>
    <row r="78" spans="13:14" ht="15" x14ac:dyDescent="0.2">
      <c r="M78" s="26"/>
      <c r="N78" s="26"/>
    </row>
    <row r="79" spans="13:14" ht="15" x14ac:dyDescent="0.2">
      <c r="M79" s="26"/>
      <c r="N79" s="26"/>
    </row>
    <row r="80" spans="13:14" ht="15" x14ac:dyDescent="0.2">
      <c r="M80" s="26"/>
      <c r="N80" s="26"/>
    </row>
    <row r="81" spans="13:14" ht="15" x14ac:dyDescent="0.2">
      <c r="M81" s="26"/>
      <c r="N81" s="26"/>
    </row>
    <row r="82" spans="13:14" ht="15" x14ac:dyDescent="0.2">
      <c r="M82" s="26"/>
      <c r="N82" s="26"/>
    </row>
    <row r="83" spans="13:14" ht="15" x14ac:dyDescent="0.2">
      <c r="M83" s="26"/>
      <c r="N83" s="26"/>
    </row>
    <row r="84" spans="13:14" ht="15" x14ac:dyDescent="0.2">
      <c r="M84" s="26"/>
      <c r="N84" s="26"/>
    </row>
  </sheetData>
  <mergeCells count="2">
    <mergeCell ref="A1:U1"/>
    <mergeCell ref="A2:U2"/>
  </mergeCells>
  <printOptions horizontalCentered="1" verticalCentered="1"/>
  <pageMargins left="0.25" right="0.25" top="0.75" bottom="0.75" header="0.3" footer="0.3"/>
  <pageSetup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2011 Budget</vt:lpstr>
      <vt:lpstr>2012 Budget</vt:lpstr>
      <vt:lpstr>2013 Budget</vt:lpstr>
      <vt:lpstr>2014 Budget</vt:lpstr>
      <vt:lpstr>'2013 Budget'!Print_Area</vt:lpstr>
      <vt:lpstr>'2014 Budget'!Print_Area</vt:lpstr>
    </vt:vector>
  </TitlesOfParts>
  <Company>H &amp; H Business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Hill</dc:creator>
  <cp:lastModifiedBy>Arman Douglas</cp:lastModifiedBy>
  <cp:lastPrinted>2014-04-03T01:16:25Z</cp:lastPrinted>
  <dcterms:created xsi:type="dcterms:W3CDTF">2009-08-23T23:40:20Z</dcterms:created>
  <dcterms:modified xsi:type="dcterms:W3CDTF">2017-06-23T19:18:44Z</dcterms:modified>
</cp:coreProperties>
</file>